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1200" yWindow="2340" windowWidth="21600" windowHeight="8835"/>
  </bookViews>
  <sheets>
    <sheet name="Лист1" sheetId="1" r:id="rId1"/>
  </sheets>
  <calcPr calcId="162913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94" i="1"/>
  <c r="L184"/>
  <c r="L175"/>
  <c r="L165"/>
  <c r="L156"/>
  <c r="L146"/>
  <c r="L137"/>
  <c r="L127"/>
  <c r="L118"/>
  <c r="L108"/>
  <c r="L99"/>
  <c r="L89"/>
  <c r="L80"/>
  <c r="L70"/>
  <c r="L81" s="1"/>
  <c r="L61"/>
  <c r="L51"/>
  <c r="L42"/>
  <c r="L32"/>
  <c r="L23"/>
  <c r="L13"/>
  <c r="A109"/>
  <c r="B195"/>
  <c r="A195"/>
  <c r="J194"/>
  <c r="I194"/>
  <c r="H194"/>
  <c r="G194"/>
  <c r="F194"/>
  <c r="B185"/>
  <c r="A185"/>
  <c r="J184"/>
  <c r="I184"/>
  <c r="H184"/>
  <c r="G184"/>
  <c r="F184"/>
  <c r="B176"/>
  <c r="A176"/>
  <c r="J175"/>
  <c r="I175"/>
  <c r="H175"/>
  <c r="G175"/>
  <c r="F175"/>
  <c r="B166"/>
  <c r="A166"/>
  <c r="J165"/>
  <c r="I165"/>
  <c r="H165"/>
  <c r="G165"/>
  <c r="F165"/>
  <c r="B157"/>
  <c r="A157"/>
  <c r="J156"/>
  <c r="I156"/>
  <c r="H156"/>
  <c r="G156"/>
  <c r="F156"/>
  <c r="B147"/>
  <c r="A147"/>
  <c r="J146"/>
  <c r="I146"/>
  <c r="H146"/>
  <c r="G146"/>
  <c r="F146"/>
  <c r="B138"/>
  <c r="A138"/>
  <c r="J137"/>
  <c r="I137"/>
  <c r="H137"/>
  <c r="G137"/>
  <c r="F137"/>
  <c r="B128"/>
  <c r="A128"/>
  <c r="J127"/>
  <c r="I127"/>
  <c r="H127"/>
  <c r="G127"/>
  <c r="F127"/>
  <c r="B119"/>
  <c r="A119"/>
  <c r="J118"/>
  <c r="I118"/>
  <c r="H118"/>
  <c r="G118"/>
  <c r="F118"/>
  <c r="B109"/>
  <c r="J108"/>
  <c r="I108"/>
  <c r="H108"/>
  <c r="G108"/>
  <c r="F108"/>
  <c r="B100"/>
  <c r="A100"/>
  <c r="J99"/>
  <c r="I99"/>
  <c r="H99"/>
  <c r="G99"/>
  <c r="F99"/>
  <c r="B90"/>
  <c r="A90"/>
  <c r="J89"/>
  <c r="I89"/>
  <c r="H89"/>
  <c r="G89"/>
  <c r="F89"/>
  <c r="B81"/>
  <c r="A81"/>
  <c r="J80"/>
  <c r="I80"/>
  <c r="H80"/>
  <c r="G80"/>
  <c r="F80"/>
  <c r="B71"/>
  <c r="A71"/>
  <c r="J70"/>
  <c r="I70"/>
  <c r="H70"/>
  <c r="G70"/>
  <c r="F70"/>
  <c r="B62"/>
  <c r="A62"/>
  <c r="J61"/>
  <c r="I61"/>
  <c r="H61"/>
  <c r="G61"/>
  <c r="F61"/>
  <c r="B52"/>
  <c r="A52"/>
  <c r="J51"/>
  <c r="I51"/>
  <c r="H51"/>
  <c r="G51"/>
  <c r="F51"/>
  <c r="B43"/>
  <c r="A43"/>
  <c r="J42"/>
  <c r="I42"/>
  <c r="H42"/>
  <c r="G42"/>
  <c r="F42"/>
  <c r="B33"/>
  <c r="A33"/>
  <c r="J32"/>
  <c r="I32"/>
  <c r="H32"/>
  <c r="G32"/>
  <c r="F32"/>
  <c r="B24"/>
  <c r="A24"/>
  <c r="B14"/>
  <c r="A14"/>
  <c r="G23"/>
  <c r="H23"/>
  <c r="I23"/>
  <c r="J23"/>
  <c r="F23"/>
  <c r="G13"/>
  <c r="H13"/>
  <c r="I13"/>
  <c r="J13"/>
  <c r="F13"/>
  <c r="L157" l="1"/>
  <c r="G81"/>
  <c r="L24"/>
  <c r="L195"/>
  <c r="J195"/>
  <c r="I195"/>
  <c r="H195"/>
  <c r="G195"/>
  <c r="L176"/>
  <c r="J176"/>
  <c r="I176"/>
  <c r="H176"/>
  <c r="G176"/>
  <c r="J157"/>
  <c r="I157"/>
  <c r="H157"/>
  <c r="G157"/>
  <c r="L138"/>
  <c r="J138"/>
  <c r="I138"/>
  <c r="H138"/>
  <c r="G138"/>
  <c r="L119"/>
  <c r="J119"/>
  <c r="I119"/>
  <c r="H119"/>
  <c r="G119"/>
  <c r="L100"/>
  <c r="J100"/>
  <c r="I100"/>
  <c r="H100"/>
  <c r="G100"/>
  <c r="F100"/>
  <c r="J81"/>
  <c r="F81"/>
  <c r="I81"/>
  <c r="H81"/>
  <c r="L62"/>
  <c r="J62"/>
  <c r="I62"/>
  <c r="H62"/>
  <c r="F62"/>
  <c r="G62"/>
  <c r="L43"/>
  <c r="J43"/>
  <c r="I43"/>
  <c r="H43"/>
  <c r="G43"/>
  <c r="F43"/>
  <c r="F119"/>
  <c r="F138"/>
  <c r="F157"/>
  <c r="F176"/>
  <c r="F195"/>
  <c r="I24"/>
  <c r="F24"/>
  <c r="J24"/>
  <c r="H24"/>
  <c r="G24"/>
  <c r="L196" l="1"/>
  <c r="J196"/>
  <c r="I196"/>
  <c r="H196"/>
  <c r="G196"/>
  <c r="F196"/>
</calcChain>
</file>

<file path=xl/sharedStrings.xml><?xml version="1.0" encoding="utf-8"?>
<sst xmlns="http://schemas.openxmlformats.org/spreadsheetml/2006/main" count="279" uniqueCount="105">
  <si>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</si>
  <si>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</si>
  <si>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</si>
  <si>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</si>
  <si>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</si>
  <si>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</si>
  <si>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</si>
  <si>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</si>
  <si>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</si>
  <si>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</si>
  <si>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</si>
  <si>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</si>
  <si>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</si>
  <si>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</si>
  <si>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</si>
  <si>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</si>
  <si>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</si>
  <si>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</si>
  <si>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</si>
  <si>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</si>
  <si>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</si>
  <si>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</si>
  <si>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</si>
  <si>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</si>
  <si>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</si>
  <si>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</si>
  <si>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</si>
  <si>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</si>
  <si>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</si>
  <si>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</si>
  <si>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</si>
  <si>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</si>
  <si>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</si>
  <si>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</si>
  <si>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</si>
  <si>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</si>
  <si>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Чай с лимоном и сахаром</t>
  </si>
  <si>
    <t xml:space="preserve">Щи из свежей капусты с картофелем со сметаной </t>
  </si>
  <si>
    <t>Фрукты свеж.(шт)</t>
  </si>
  <si>
    <t xml:space="preserve">Компот из смеси сухофруктов </t>
  </si>
  <si>
    <t xml:space="preserve">Чай с сахаром </t>
  </si>
  <si>
    <t>Какао с молоком</t>
  </si>
  <si>
    <t>Каша рисовая молочная</t>
  </si>
  <si>
    <t>Суп картофельный с бобовыми и гренками</t>
  </si>
  <si>
    <t xml:space="preserve">Чай с лимоном и с сахаром </t>
  </si>
  <si>
    <t>Напиток лимонный</t>
  </si>
  <si>
    <t>Чай витаминизированный "Витошка"</t>
  </si>
  <si>
    <t xml:space="preserve">Хлеб пшеничный </t>
  </si>
  <si>
    <t>фрукты свеж.(шт.)</t>
  </si>
  <si>
    <t>Чай с сахаром</t>
  </si>
  <si>
    <t>Рассольник ленинградский с крупой перловой со сметаной</t>
  </si>
  <si>
    <t>Азу из говядины с макаронами</t>
  </si>
  <si>
    <t>Компот из вишни</t>
  </si>
  <si>
    <t>Салат из свеклы на растительном масле</t>
  </si>
  <si>
    <t>Суп крестьянский с крупой (пшено)</t>
  </si>
  <si>
    <t>Картофельное пюре</t>
  </si>
  <si>
    <t>Чай с лимоном с сахаром</t>
  </si>
  <si>
    <t>Жаркое по-домашнему (говядина)</t>
  </si>
  <si>
    <t>Шоколад в ассортименте</t>
  </si>
  <si>
    <t>Фрукты свеж.(шт.)</t>
  </si>
  <si>
    <t xml:space="preserve">Суп картофельный с лапшой </t>
  </si>
  <si>
    <t>Борщ с капустой и картофелем вегетарианский со сметаной</t>
  </si>
  <si>
    <t>Компот из сухофруктов</t>
  </si>
  <si>
    <t>Каша манная молочная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</si>
  <si>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</si>
  <si>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</si>
  <si>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Хлеб пшеничный  для детского питания с витаминами и железом</t>
  </si>
  <si>
    <t>Хлеб ржано-пшеничный  для детского питания с витаминами и железом</t>
  </si>
  <si>
    <t>Хлеб ржано-праздничный для детского питания с витаминами и железом</t>
  </si>
  <si>
    <t xml:space="preserve">Хлеб пшеничный для детского питания с витаминами и железом </t>
  </si>
  <si>
    <t>Хлеб  ржано-пшеничный для детского питания с витаминами и железом</t>
  </si>
  <si>
    <t>Хлеб  ржано-пшеничный для детского с витаминами и железом</t>
  </si>
  <si>
    <t>Хлеб пшеничный  для детского питания  с витаминами и железом</t>
  </si>
  <si>
    <t>01.01.2024 г.</t>
  </si>
  <si>
    <t xml:space="preserve">Щи из свежей капусты с картофелем </t>
  </si>
  <si>
    <t xml:space="preserve">Сырники из творога с молоком сгущенным </t>
  </si>
  <si>
    <t xml:space="preserve">Винегрет овощной </t>
  </si>
  <si>
    <t>Рис отварной с гуляшом из птицы</t>
  </si>
  <si>
    <t>Фруктовое пюре (шт.)</t>
  </si>
  <si>
    <t>Макароны отварные, биточки из птицы под томатным соусом</t>
  </si>
  <si>
    <t>202/1</t>
  </si>
  <si>
    <t>Каша гречневая рассыпчатая с гуляшом из отварного мяса</t>
  </si>
  <si>
    <t xml:space="preserve">Плов из  отварной говядины </t>
  </si>
  <si>
    <t>Биточки рыбные с томатным соусом</t>
  </si>
  <si>
    <t>Кофейный напиток на молоке</t>
  </si>
  <si>
    <t>Макароные отварные с маслом, шницель из овядины с подливом овощным</t>
  </si>
  <si>
    <t>Напиток яблочный</t>
  </si>
  <si>
    <t>Бутерброд с маслом сливочным</t>
  </si>
  <si>
    <t>Салат из свеклы с яблоком</t>
  </si>
  <si>
    <t xml:space="preserve">Суп картофельный с крупой </t>
  </si>
  <si>
    <t>Макароны отварные с биточками из говядины под соусом</t>
  </si>
  <si>
    <t xml:space="preserve">Плов из отварной говядины </t>
  </si>
  <si>
    <t xml:space="preserve">Рагу овощное/тефтели из говядины с рисом </t>
  </si>
  <si>
    <t xml:space="preserve">Напиток апельсиновый </t>
  </si>
  <si>
    <t>Чай витаминизированый "Витошка"</t>
  </si>
  <si>
    <t xml:space="preserve">Кондитерское изделие </t>
  </si>
  <si>
    <t xml:space="preserve">Картофельное пюре, биточки из говядины с подливом овощным </t>
  </si>
  <si>
    <t>Плов из курицы</t>
  </si>
  <si>
    <t xml:space="preserve">Каша гречневая рассыпчатая, биточки рубленные из птицы с соусом томатным </t>
  </si>
  <si>
    <t>Картофельное пюре с котлетой рыбной под белым соусом</t>
  </si>
  <si>
    <t>Каша гречневая с котлетой из говядины и подливом овощным</t>
  </si>
  <si>
    <t>Шницель из птицы под белым соусом с кашей гречневой рассыпчатой /соленые огурцы порционные</t>
  </si>
  <si>
    <t>Плов из птицы</t>
  </si>
  <si>
    <t xml:space="preserve">Борщ из капустой и картофелем и сметаной </t>
  </si>
  <si>
    <t>Директор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</si>
</sst>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4" fontId="2" fillId="2" borderId="2" xfId="0" applyNumberFormat="1" applyFont="1" applyFill="1" applyBorder="1" applyAlignment="1" applyProtection="1">
      <alignment horizontal="left"/>
      <protection locked="0"/>
    </xf>
    <xf numFmtId="0" fontId="2" fillId="2" borderId="2" xfId="0" applyFont="1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L196"/>
  <sheetViews>
    <sheetView tabSelected="1" zoomScale="87" zoomScaleNormal="87" workbookViewId="0">
      <pane xSplit="4" ySplit="5" topLeftCell="E183" activePane="bottomRight" state="frozen"/>
      <selection pane="topRight" activeCell="E1" sqref="E1"/>
      <selection pane="bottomLeft" activeCell="A6" sqref="A6"/>
      <selection pane="bottomRight" activeCell="L189" sqref="L189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1.42578125" style="1" customWidth="1"/>
    <col min="5" max="5" width="52.42578125" style="2" customWidth="1"/>
    <col min="6" max="6" width="9.28515625" style="2" customWidth="1"/>
    <col min="7" max="7" width="10" style="2" customWidth="1"/>
    <col min="8" max="8" width="7.42578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7</v>
      </c>
      <c r="C1" s="50"/>
      <c r="D1" s="51"/>
      <c r="E1" s="51"/>
      <c r="F1" s="12" t="s">
        <v>16</v>
      </c>
      <c r="G1" s="2" t="s">
        <v>17</v>
      </c>
      <c r="H1" s="52" t="s">
        <v>104</v>
      </c>
      <c r="I1" s="52"/>
      <c r="J1" s="52"/>
      <c r="K1" s="52"/>
    </row>
    <row r="2" spans="1:12" ht="18">
      <c r="A2" s="35" t="s">
        <v>6</v>
      </c>
      <c r="C2" s="2"/>
      <c r="G2" s="2" t="s">
        <v>18</v>
      </c>
      <c r="H2" s="52"/>
      <c r="I2" s="52"/>
      <c r="J2" s="52"/>
      <c r="K2" s="52"/>
    </row>
    <row r="3" spans="1:12" ht="17.25" customHeight="1">
      <c r="A3" s="4" t="s">
        <v>8</v>
      </c>
      <c r="C3" s="2"/>
      <c r="D3" s="3"/>
      <c r="E3" s="38" t="s">
        <v>9</v>
      </c>
      <c r="G3" s="2" t="s">
        <v>19</v>
      </c>
      <c r="H3" s="53" t="s">
        <v>73</v>
      </c>
      <c r="I3" s="54"/>
      <c r="J3" s="54"/>
      <c r="K3" s="54"/>
    </row>
    <row r="4" spans="1:12" ht="13.5" thickBot="1">
      <c r="C4" s="2"/>
      <c r="D4" s="4"/>
    </row>
    <row r="5" spans="1:12" ht="34.5" thickBot="1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5.5">
      <c r="A6" s="20">
        <v>1</v>
      </c>
      <c r="B6" s="21">
        <v>1</v>
      </c>
      <c r="C6" s="22" t="s">
        <v>20</v>
      </c>
      <c r="D6" s="5" t="s">
        <v>21</v>
      </c>
      <c r="E6" s="39" t="s">
        <v>101</v>
      </c>
      <c r="F6" s="40">
        <v>260</v>
      </c>
      <c r="G6" s="40">
        <v>8.49</v>
      </c>
      <c r="H6" s="40">
        <v>11.97</v>
      </c>
      <c r="I6" s="40">
        <v>34.39</v>
      </c>
      <c r="J6" s="40">
        <v>328</v>
      </c>
      <c r="K6" s="41">
        <v>132</v>
      </c>
      <c r="L6" s="40">
        <v>57.96</v>
      </c>
    </row>
    <row r="7" spans="1:12" ht="1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>
      <c r="A8" s="23"/>
      <c r="B8" s="15"/>
      <c r="C8" s="11"/>
      <c r="D8" s="7" t="s">
        <v>22</v>
      </c>
      <c r="E8" s="42" t="s">
        <v>36</v>
      </c>
      <c r="F8" s="43">
        <v>200</v>
      </c>
      <c r="G8" s="43">
        <v>1.26</v>
      </c>
      <c r="H8" s="43">
        <v>0.05</v>
      </c>
      <c r="I8" s="43">
        <v>2.25</v>
      </c>
      <c r="J8" s="43">
        <v>50</v>
      </c>
      <c r="K8" s="44">
        <v>240</v>
      </c>
      <c r="L8" s="43">
        <v>2.48</v>
      </c>
    </row>
    <row r="9" spans="1:12" ht="25.5">
      <c r="A9" s="23"/>
      <c r="B9" s="15"/>
      <c r="C9" s="11"/>
      <c r="D9" s="7" t="s">
        <v>23</v>
      </c>
      <c r="E9" s="42" t="s">
        <v>64</v>
      </c>
      <c r="F9" s="43">
        <v>40</v>
      </c>
      <c r="G9" s="43">
        <v>3.2</v>
      </c>
      <c r="H9" s="43">
        <v>0.48</v>
      </c>
      <c r="I9" s="43">
        <v>15.36</v>
      </c>
      <c r="J9" s="43">
        <v>93</v>
      </c>
      <c r="K9" s="44">
        <v>200102</v>
      </c>
      <c r="L9" s="43">
        <v>2.6</v>
      </c>
    </row>
    <row r="10" spans="1:12" ht="1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>
      <c r="A13" s="24"/>
      <c r="B13" s="17"/>
      <c r="C13" s="8"/>
      <c r="D13" s="18" t="s">
        <v>33</v>
      </c>
      <c r="E13" s="9"/>
      <c r="F13" s="19">
        <f>SUM(F6:F12)</f>
        <v>500</v>
      </c>
      <c r="G13" s="19">
        <f t="shared" ref="G13:J13" si="0">SUM(G6:G12)</f>
        <v>12.95</v>
      </c>
      <c r="H13" s="19">
        <f t="shared" si="0"/>
        <v>12.500000000000002</v>
      </c>
      <c r="I13" s="19">
        <f t="shared" si="0"/>
        <v>52</v>
      </c>
      <c r="J13" s="19">
        <f t="shared" si="0"/>
        <v>471</v>
      </c>
      <c r="K13" s="25"/>
      <c r="L13" s="19">
        <f t="shared" ref="L13" si="1">SUM(L6:L12)</f>
        <v>63.04</v>
      </c>
    </row>
    <row r="14" spans="1:12" ht="1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>
      <c r="A15" s="23"/>
      <c r="B15" s="15"/>
      <c r="C15" s="11"/>
      <c r="D15" s="7" t="s">
        <v>27</v>
      </c>
      <c r="E15" s="42" t="s">
        <v>74</v>
      </c>
      <c r="F15" s="43">
        <v>208</v>
      </c>
      <c r="G15" s="43">
        <v>5.88</v>
      </c>
      <c r="H15" s="43">
        <v>9.08</v>
      </c>
      <c r="I15" s="43">
        <v>9.5</v>
      </c>
      <c r="J15" s="43">
        <v>265</v>
      </c>
      <c r="K15" s="44">
        <v>52</v>
      </c>
      <c r="L15" s="43">
        <v>3.75</v>
      </c>
    </row>
    <row r="16" spans="1:12" ht="15">
      <c r="A16" s="23"/>
      <c r="B16" s="15"/>
      <c r="C16" s="11"/>
      <c r="D16" s="7" t="s">
        <v>28</v>
      </c>
      <c r="E16" s="42" t="s">
        <v>102</v>
      </c>
      <c r="F16" s="43">
        <v>150</v>
      </c>
      <c r="G16" s="43">
        <v>9.6</v>
      </c>
      <c r="H16" s="43">
        <v>8.2799999999999994</v>
      </c>
      <c r="I16" s="43">
        <v>19.600000000000001</v>
      </c>
      <c r="J16" s="43">
        <v>176</v>
      </c>
      <c r="K16" s="44">
        <v>134</v>
      </c>
      <c r="L16" s="43">
        <v>31.12</v>
      </c>
    </row>
    <row r="17" spans="1:12" ht="1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>
      <c r="A18" s="23"/>
      <c r="B18" s="15"/>
      <c r="C18" s="11"/>
      <c r="D18" s="7" t="s">
        <v>30</v>
      </c>
      <c r="E18" s="42" t="s">
        <v>86</v>
      </c>
      <c r="F18" s="43">
        <v>200</v>
      </c>
      <c r="G18" s="43">
        <v>0.1</v>
      </c>
      <c r="H18" s="43">
        <v>0.01</v>
      </c>
      <c r="I18" s="43">
        <v>18.899999999999999</v>
      </c>
      <c r="J18" s="43">
        <v>73</v>
      </c>
      <c r="K18" s="44">
        <v>294</v>
      </c>
      <c r="L18" s="43">
        <v>4.99</v>
      </c>
    </row>
    <row r="19" spans="1:12" ht="25.5">
      <c r="A19" s="23"/>
      <c r="B19" s="15"/>
      <c r="C19" s="11"/>
      <c r="D19" s="7" t="s">
        <v>31</v>
      </c>
      <c r="E19" s="42" t="s">
        <v>64</v>
      </c>
      <c r="F19" s="43">
        <v>35</v>
      </c>
      <c r="G19" s="43">
        <v>2.8</v>
      </c>
      <c r="H19" s="43">
        <v>0.42</v>
      </c>
      <c r="I19" s="43">
        <v>13.44</v>
      </c>
      <c r="J19" s="43">
        <v>81</v>
      </c>
      <c r="K19" s="44">
        <v>200102</v>
      </c>
      <c r="L19" s="43">
        <v>2.2799999999999998</v>
      </c>
    </row>
    <row r="20" spans="1:12" ht="25.5">
      <c r="A20" s="23"/>
      <c r="B20" s="15"/>
      <c r="C20" s="11"/>
      <c r="D20" s="7" t="s">
        <v>32</v>
      </c>
      <c r="E20" s="42" t="s">
        <v>65</v>
      </c>
      <c r="F20" s="43">
        <v>30</v>
      </c>
      <c r="G20" s="43">
        <v>2.4300000000000002</v>
      </c>
      <c r="H20" s="43">
        <v>4.2</v>
      </c>
      <c r="I20" s="43">
        <v>10.61</v>
      </c>
      <c r="J20" s="43">
        <v>69</v>
      </c>
      <c r="K20" s="44">
        <v>200101</v>
      </c>
      <c r="L20" s="43">
        <v>1.95</v>
      </c>
    </row>
    <row r="21" spans="1:12" ht="15">
      <c r="A21" s="23"/>
      <c r="B21" s="15"/>
      <c r="C21" s="11"/>
      <c r="D21" s="6"/>
      <c r="E21" s="42" t="s">
        <v>48</v>
      </c>
      <c r="F21" s="43">
        <v>100</v>
      </c>
      <c r="G21" s="43">
        <v>0.4</v>
      </c>
      <c r="H21" s="43">
        <v>0.4</v>
      </c>
      <c r="I21" s="43">
        <v>9.8000000000000007</v>
      </c>
      <c r="J21" s="43">
        <v>47</v>
      </c>
      <c r="K21" s="44">
        <v>1</v>
      </c>
      <c r="L21" s="43">
        <v>14</v>
      </c>
    </row>
    <row r="22" spans="1:12" ht="1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>
      <c r="A23" s="24"/>
      <c r="B23" s="17"/>
      <c r="C23" s="8"/>
      <c r="D23" s="18" t="s">
        <v>33</v>
      </c>
      <c r="E23" s="9"/>
      <c r="F23" s="19">
        <f>SUM(F14:F22)</f>
        <v>723</v>
      </c>
      <c r="G23" s="19">
        <f t="shared" ref="G23:J23" si="2">SUM(G14:G22)</f>
        <v>21.209999999999997</v>
      </c>
      <c r="H23" s="19">
        <f t="shared" si="2"/>
        <v>22.39</v>
      </c>
      <c r="I23" s="19">
        <f t="shared" si="2"/>
        <v>81.849999999999994</v>
      </c>
      <c r="J23" s="19">
        <f t="shared" si="2"/>
        <v>711</v>
      </c>
      <c r="K23" s="25"/>
      <c r="L23" s="19">
        <f t="shared" ref="L23" si="3">SUM(L14:L22)</f>
        <v>58.090000000000011</v>
      </c>
    </row>
    <row r="24" spans="1:12" ht="15.75" thickBot="1">
      <c r="A24" s="29">
        <f>A6</f>
        <v>1</v>
      </c>
      <c r="B24" s="30">
        <f>B6</f>
        <v>1</v>
      </c>
      <c r="C24" s="47" t="s">
        <v>4</v>
      </c>
      <c r="D24" s="48"/>
      <c r="E24" s="31"/>
      <c r="F24" s="32">
        <f>F13+F23</f>
        <v>1223</v>
      </c>
      <c r="G24" s="32">
        <f t="shared" ref="G24:J24" si="4">G13+G23</f>
        <v>34.159999999999997</v>
      </c>
      <c r="H24" s="32">
        <f t="shared" si="4"/>
        <v>34.89</v>
      </c>
      <c r="I24" s="32">
        <f t="shared" si="4"/>
        <v>133.85</v>
      </c>
      <c r="J24" s="32">
        <f t="shared" si="4"/>
        <v>1182</v>
      </c>
      <c r="K24" s="32"/>
      <c r="L24" s="32">
        <f t="shared" ref="L24" si="5">L13+L23</f>
        <v>121.13000000000001</v>
      </c>
    </row>
    <row r="25" spans="1:12" ht="15">
      <c r="A25" s="14">
        <v>1</v>
      </c>
      <c r="B25" s="15">
        <v>2</v>
      </c>
      <c r="C25" s="22" t="s">
        <v>20</v>
      </c>
      <c r="D25" s="5" t="s">
        <v>21</v>
      </c>
      <c r="E25" s="39" t="s">
        <v>63</v>
      </c>
      <c r="F25" s="40">
        <v>175</v>
      </c>
      <c r="G25" s="40">
        <v>3.48</v>
      </c>
      <c r="H25" s="40">
        <v>4.7</v>
      </c>
      <c r="I25" s="40">
        <v>17.489999999999998</v>
      </c>
      <c r="J25" s="40">
        <v>196</v>
      </c>
      <c r="K25" s="41">
        <v>194</v>
      </c>
      <c r="L25" s="40">
        <v>13.34</v>
      </c>
    </row>
    <row r="26" spans="1:12" ht="1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>
      <c r="A27" s="14"/>
      <c r="B27" s="15"/>
      <c r="C27" s="11"/>
      <c r="D27" s="7" t="s">
        <v>22</v>
      </c>
      <c r="E27" s="42" t="s">
        <v>49</v>
      </c>
      <c r="F27" s="43">
        <v>200</v>
      </c>
      <c r="G27" s="43">
        <v>0.2</v>
      </c>
      <c r="H27" s="43"/>
      <c r="I27" s="43">
        <v>6.5</v>
      </c>
      <c r="J27" s="43">
        <v>27</v>
      </c>
      <c r="K27" s="44">
        <v>282</v>
      </c>
      <c r="L27" s="43">
        <v>1.29</v>
      </c>
    </row>
    <row r="28" spans="1:12" ht="25.5">
      <c r="A28" s="14"/>
      <c r="B28" s="15"/>
      <c r="C28" s="11"/>
      <c r="D28" s="7" t="s">
        <v>23</v>
      </c>
      <c r="E28" s="42" t="s">
        <v>64</v>
      </c>
      <c r="F28" s="43">
        <v>40</v>
      </c>
      <c r="G28" s="43">
        <v>3.2</v>
      </c>
      <c r="H28" s="43">
        <v>0.48</v>
      </c>
      <c r="I28" s="43">
        <v>15.36</v>
      </c>
      <c r="J28" s="43">
        <v>93</v>
      </c>
      <c r="K28" s="44">
        <v>200102</v>
      </c>
      <c r="L28" s="43">
        <v>2.6</v>
      </c>
    </row>
    <row r="29" spans="1:12" ht="1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>
      <c r="A30" s="14"/>
      <c r="B30" s="15"/>
      <c r="C30" s="11"/>
      <c r="D30" s="6"/>
      <c r="E30" s="42" t="s">
        <v>75</v>
      </c>
      <c r="F30" s="43">
        <v>90</v>
      </c>
      <c r="G30" s="43">
        <v>6.5</v>
      </c>
      <c r="H30" s="43">
        <v>7.6</v>
      </c>
      <c r="I30" s="43">
        <v>14.2</v>
      </c>
      <c r="J30" s="43">
        <v>154</v>
      </c>
      <c r="K30" s="44">
        <v>200101</v>
      </c>
      <c r="L30" s="43">
        <v>36.99</v>
      </c>
    </row>
    <row r="31" spans="1:12" ht="1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>
      <c r="A32" s="16"/>
      <c r="B32" s="17"/>
      <c r="C32" s="8"/>
      <c r="D32" s="18" t="s">
        <v>33</v>
      </c>
      <c r="E32" s="9"/>
      <c r="F32" s="19">
        <f>SUM(F25:F31)</f>
        <v>505</v>
      </c>
      <c r="G32" s="19">
        <f t="shared" ref="G32" si="6">SUM(G25:G31)</f>
        <v>13.38</v>
      </c>
      <c r="H32" s="19">
        <f t="shared" ref="H32" si="7">SUM(H25:H31)</f>
        <v>12.78</v>
      </c>
      <c r="I32" s="19">
        <f t="shared" ref="I32" si="8">SUM(I25:I31)</f>
        <v>53.55</v>
      </c>
      <c r="J32" s="19">
        <f t="shared" ref="J32:L32" si="9">SUM(J25:J31)</f>
        <v>470</v>
      </c>
      <c r="K32" s="25"/>
      <c r="L32" s="19">
        <f t="shared" si="9"/>
        <v>54.22</v>
      </c>
    </row>
    <row r="33" spans="1:12" ht="1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 t="s">
        <v>76</v>
      </c>
      <c r="F33" s="43">
        <v>60</v>
      </c>
      <c r="G33" s="43">
        <v>1.22</v>
      </c>
      <c r="H33" s="43">
        <v>1.2</v>
      </c>
      <c r="I33" s="43">
        <v>13.5</v>
      </c>
      <c r="J33" s="43">
        <v>72</v>
      </c>
      <c r="K33" s="44">
        <v>41</v>
      </c>
      <c r="L33" s="43">
        <v>4.9400000000000004</v>
      </c>
    </row>
    <row r="34" spans="1:12" ht="25.5">
      <c r="A34" s="14"/>
      <c r="B34" s="15"/>
      <c r="C34" s="11"/>
      <c r="D34" s="7" t="s">
        <v>27</v>
      </c>
      <c r="E34" s="42" t="s">
        <v>50</v>
      </c>
      <c r="F34" s="43">
        <v>200</v>
      </c>
      <c r="G34" s="43">
        <v>3.73</v>
      </c>
      <c r="H34" s="43">
        <v>5</v>
      </c>
      <c r="I34" s="43">
        <v>16</v>
      </c>
      <c r="J34" s="43">
        <v>160</v>
      </c>
      <c r="K34" s="44">
        <v>53</v>
      </c>
      <c r="L34" s="43">
        <v>6.06</v>
      </c>
    </row>
    <row r="35" spans="1:12" ht="15">
      <c r="A35" s="14"/>
      <c r="B35" s="15"/>
      <c r="C35" s="11"/>
      <c r="D35" s="7" t="s">
        <v>28</v>
      </c>
      <c r="E35" s="42" t="s">
        <v>51</v>
      </c>
      <c r="F35" s="43">
        <v>250</v>
      </c>
      <c r="G35" s="43">
        <v>12.22</v>
      </c>
      <c r="H35" s="43">
        <v>12.7</v>
      </c>
      <c r="I35" s="43">
        <v>19.5</v>
      </c>
      <c r="J35" s="43">
        <v>254</v>
      </c>
      <c r="K35" s="44">
        <v>120532</v>
      </c>
      <c r="L35" s="43">
        <v>55.87</v>
      </c>
    </row>
    <row r="36" spans="1:12" ht="1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>
      <c r="A37" s="14"/>
      <c r="B37" s="15"/>
      <c r="C37" s="11"/>
      <c r="D37" s="7" t="s">
        <v>30</v>
      </c>
      <c r="E37" s="42" t="s">
        <v>93</v>
      </c>
      <c r="F37" s="43">
        <v>200</v>
      </c>
      <c r="G37" s="43">
        <v>0.1</v>
      </c>
      <c r="H37" s="43">
        <v>0.01</v>
      </c>
      <c r="I37" s="43">
        <v>18.899999999999999</v>
      </c>
      <c r="J37" s="43">
        <v>73</v>
      </c>
      <c r="K37" s="44">
        <v>294</v>
      </c>
      <c r="L37" s="43">
        <v>5.82</v>
      </c>
    </row>
    <row r="38" spans="1:12" ht="25.5">
      <c r="A38" s="14"/>
      <c r="B38" s="15"/>
      <c r="C38" s="11"/>
      <c r="D38" s="7" t="s">
        <v>31</v>
      </c>
      <c r="E38" s="42" t="s">
        <v>66</v>
      </c>
      <c r="F38" s="43">
        <v>35</v>
      </c>
      <c r="G38" s="43">
        <v>2.8</v>
      </c>
      <c r="H38" s="43">
        <v>0.42</v>
      </c>
      <c r="I38" s="43">
        <v>13.44</v>
      </c>
      <c r="J38" s="43">
        <v>81</v>
      </c>
      <c r="K38" s="44">
        <v>200102</v>
      </c>
      <c r="L38" s="43">
        <v>2.2799999999999998</v>
      </c>
    </row>
    <row r="39" spans="1:12" ht="25.5">
      <c r="A39" s="14"/>
      <c r="B39" s="15"/>
      <c r="C39" s="11"/>
      <c r="D39" s="7" t="s">
        <v>32</v>
      </c>
      <c r="E39" s="42" t="s">
        <v>67</v>
      </c>
      <c r="F39" s="43">
        <v>30</v>
      </c>
      <c r="G39" s="43">
        <v>2.4300000000000002</v>
      </c>
      <c r="H39" s="43">
        <v>4.2</v>
      </c>
      <c r="I39" s="43">
        <v>10.61</v>
      </c>
      <c r="J39" s="43">
        <v>69</v>
      </c>
      <c r="K39" s="44">
        <v>200101</v>
      </c>
      <c r="L39" s="43">
        <v>1.95</v>
      </c>
    </row>
    <row r="40" spans="1:12" ht="1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>
      <c r="A42" s="16"/>
      <c r="B42" s="17"/>
      <c r="C42" s="8"/>
      <c r="D42" s="18" t="s">
        <v>33</v>
      </c>
      <c r="E42" s="9"/>
      <c r="F42" s="19">
        <f>SUM(F33:F41)</f>
        <v>775</v>
      </c>
      <c r="G42" s="19">
        <f t="shared" ref="G42" si="10">SUM(G33:G41)</f>
        <v>22.500000000000004</v>
      </c>
      <c r="H42" s="19">
        <f t="shared" ref="H42" si="11">SUM(H33:H41)</f>
        <v>23.53</v>
      </c>
      <c r="I42" s="19">
        <f t="shared" ref="I42" si="12">SUM(I33:I41)</f>
        <v>91.95</v>
      </c>
      <c r="J42" s="19">
        <f t="shared" ref="J42:L42" si="13">SUM(J33:J41)</f>
        <v>709</v>
      </c>
      <c r="K42" s="25"/>
      <c r="L42" s="19">
        <f t="shared" si="13"/>
        <v>76.92</v>
      </c>
    </row>
    <row r="43" spans="1:12" ht="15.75" customHeight="1" thickBot="1">
      <c r="A43" s="33">
        <f>A25</f>
        <v>1</v>
      </c>
      <c r="B43" s="33">
        <f>B25</f>
        <v>2</v>
      </c>
      <c r="C43" s="47" t="s">
        <v>4</v>
      </c>
      <c r="D43" s="48"/>
      <c r="E43" s="31"/>
      <c r="F43" s="32">
        <f>F32+F42</f>
        <v>1280</v>
      </c>
      <c r="G43" s="32">
        <f t="shared" ref="G43" si="14">G32+G42</f>
        <v>35.880000000000003</v>
      </c>
      <c r="H43" s="32">
        <f t="shared" ref="H43" si="15">H32+H42</f>
        <v>36.31</v>
      </c>
      <c r="I43" s="32">
        <f t="shared" ref="I43" si="16">I32+I42</f>
        <v>145.5</v>
      </c>
      <c r="J43" s="32">
        <f t="shared" ref="J43:L43" si="17">J32+J42</f>
        <v>1179</v>
      </c>
      <c r="K43" s="32"/>
      <c r="L43" s="32">
        <f t="shared" si="17"/>
        <v>131.13999999999999</v>
      </c>
    </row>
    <row r="44" spans="1:12" ht="25.5">
      <c r="A44" s="20">
        <v>1</v>
      </c>
      <c r="B44" s="21">
        <v>3</v>
      </c>
      <c r="C44" s="22" t="s">
        <v>20</v>
      </c>
      <c r="D44" s="5" t="s">
        <v>21</v>
      </c>
      <c r="E44" s="39" t="s">
        <v>96</v>
      </c>
      <c r="F44" s="40">
        <v>260</v>
      </c>
      <c r="G44" s="40">
        <v>12.3</v>
      </c>
      <c r="H44" s="40">
        <v>11.92</v>
      </c>
      <c r="I44" s="40">
        <v>34.94</v>
      </c>
      <c r="J44" s="40">
        <v>338</v>
      </c>
      <c r="K44" s="41">
        <v>96</v>
      </c>
      <c r="L44" s="40">
        <v>49.56</v>
      </c>
    </row>
    <row r="45" spans="1:12" ht="1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>
      <c r="A46" s="23"/>
      <c r="B46" s="15"/>
      <c r="C46" s="11"/>
      <c r="D46" s="7" t="s">
        <v>22</v>
      </c>
      <c r="E46" s="42" t="s">
        <v>46</v>
      </c>
      <c r="F46" s="43">
        <v>200</v>
      </c>
      <c r="G46" s="43"/>
      <c r="H46" s="43"/>
      <c r="I46" s="43">
        <v>9.6999999999999993</v>
      </c>
      <c r="J46" s="43">
        <v>39</v>
      </c>
      <c r="K46" s="44">
        <v>1</v>
      </c>
      <c r="L46" s="43">
        <v>4.51</v>
      </c>
    </row>
    <row r="47" spans="1:12" ht="25.5">
      <c r="A47" s="23"/>
      <c r="B47" s="15"/>
      <c r="C47" s="11"/>
      <c r="D47" s="7" t="s">
        <v>23</v>
      </c>
      <c r="E47" s="42" t="s">
        <v>64</v>
      </c>
      <c r="F47" s="43">
        <v>40</v>
      </c>
      <c r="G47" s="43">
        <v>3.2</v>
      </c>
      <c r="H47" s="43">
        <v>0.48</v>
      </c>
      <c r="I47" s="43">
        <v>15.36</v>
      </c>
      <c r="J47" s="43">
        <v>93</v>
      </c>
      <c r="K47" s="44">
        <v>200102</v>
      </c>
      <c r="L47" s="43">
        <v>2.6</v>
      </c>
    </row>
    <row r="48" spans="1:12" ht="1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>
      <c r="A51" s="24"/>
      <c r="B51" s="17"/>
      <c r="C51" s="8"/>
      <c r="D51" s="18" t="s">
        <v>33</v>
      </c>
      <c r="E51" s="9"/>
      <c r="F51" s="19">
        <f>SUM(F44:F50)</f>
        <v>500</v>
      </c>
      <c r="G51" s="19">
        <f t="shared" ref="G51" si="18">SUM(G44:G50)</f>
        <v>15.5</v>
      </c>
      <c r="H51" s="19">
        <f t="shared" ref="H51" si="19">SUM(H44:H50)</f>
        <v>12.4</v>
      </c>
      <c r="I51" s="19">
        <f t="shared" ref="I51" si="20">SUM(I44:I50)</f>
        <v>60</v>
      </c>
      <c r="J51" s="19">
        <f t="shared" ref="J51:L51" si="21">SUM(J44:J50)</f>
        <v>470</v>
      </c>
      <c r="K51" s="25"/>
      <c r="L51" s="19">
        <f t="shared" si="21"/>
        <v>56.67</v>
      </c>
    </row>
    <row r="52" spans="1:12" ht="1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>
      <c r="A53" s="23"/>
      <c r="B53" s="15"/>
      <c r="C53" s="11"/>
      <c r="D53" s="7" t="s">
        <v>27</v>
      </c>
      <c r="E53" s="42" t="s">
        <v>103</v>
      </c>
      <c r="F53" s="43">
        <v>208</v>
      </c>
      <c r="G53" s="43">
        <v>4.5</v>
      </c>
      <c r="H53" s="43">
        <v>7.8</v>
      </c>
      <c r="I53" s="43">
        <v>9.6</v>
      </c>
      <c r="J53" s="43">
        <v>147</v>
      </c>
      <c r="K53" s="44">
        <v>55</v>
      </c>
      <c r="L53" s="43">
        <v>4.9800000000000004</v>
      </c>
    </row>
    <row r="54" spans="1:12" ht="15">
      <c r="A54" s="23"/>
      <c r="B54" s="15"/>
      <c r="C54" s="11"/>
      <c r="D54" s="7" t="s">
        <v>28</v>
      </c>
      <c r="E54" s="42" t="s">
        <v>77</v>
      </c>
      <c r="F54" s="43">
        <v>250</v>
      </c>
      <c r="G54" s="43">
        <v>10.199999999999999</v>
      </c>
      <c r="H54" s="43">
        <v>7.9</v>
      </c>
      <c r="I54" s="43">
        <v>13.5</v>
      </c>
      <c r="J54" s="43">
        <v>261</v>
      </c>
      <c r="K54" s="44">
        <v>120601</v>
      </c>
      <c r="L54" s="43">
        <v>31.33</v>
      </c>
    </row>
    <row r="55" spans="1:12" ht="1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>
      <c r="A56" s="23"/>
      <c r="B56" s="15"/>
      <c r="C56" s="11"/>
      <c r="D56" s="7" t="s">
        <v>30</v>
      </c>
      <c r="E56" s="42" t="s">
        <v>39</v>
      </c>
      <c r="F56" s="43">
        <v>200</v>
      </c>
      <c r="G56" s="43">
        <v>1</v>
      </c>
      <c r="H56" s="43">
        <v>0.05</v>
      </c>
      <c r="I56" s="43">
        <v>27.5</v>
      </c>
      <c r="J56" s="43">
        <v>110</v>
      </c>
      <c r="K56" s="44">
        <v>292</v>
      </c>
      <c r="L56" s="43">
        <v>4.5599999999999996</v>
      </c>
    </row>
    <row r="57" spans="1:12" ht="25.5">
      <c r="A57" s="23"/>
      <c r="B57" s="15"/>
      <c r="C57" s="11"/>
      <c r="D57" s="7" t="s">
        <v>31</v>
      </c>
      <c r="E57" s="42" t="s">
        <v>64</v>
      </c>
      <c r="F57" s="43">
        <v>35</v>
      </c>
      <c r="G57" s="43">
        <v>2.8</v>
      </c>
      <c r="H57" s="43">
        <v>0.42</v>
      </c>
      <c r="I57" s="43">
        <v>13.44</v>
      </c>
      <c r="J57" s="43">
        <v>81</v>
      </c>
      <c r="K57" s="44">
        <v>200102</v>
      </c>
      <c r="L57" s="43">
        <v>2.2799999999999998</v>
      </c>
    </row>
    <row r="58" spans="1:12" ht="25.5">
      <c r="A58" s="23"/>
      <c r="B58" s="15"/>
      <c r="C58" s="11"/>
      <c r="D58" s="7" t="s">
        <v>32</v>
      </c>
      <c r="E58" s="42" t="s">
        <v>65</v>
      </c>
      <c r="F58" s="43">
        <v>30</v>
      </c>
      <c r="G58" s="43">
        <v>2.4300000000000002</v>
      </c>
      <c r="H58" s="43">
        <v>4.2</v>
      </c>
      <c r="I58" s="43">
        <v>10.61</v>
      </c>
      <c r="J58" s="43">
        <v>69</v>
      </c>
      <c r="K58" s="44">
        <v>200101</v>
      </c>
      <c r="L58" s="43">
        <v>1.95</v>
      </c>
    </row>
    <row r="59" spans="1:12" ht="15">
      <c r="A59" s="23"/>
      <c r="B59" s="15"/>
      <c r="C59" s="11"/>
      <c r="D59" s="6"/>
      <c r="E59" s="42" t="s">
        <v>78</v>
      </c>
      <c r="F59" s="43">
        <v>90</v>
      </c>
      <c r="G59" s="43">
        <v>0.4</v>
      </c>
      <c r="H59" s="43">
        <v>0.4</v>
      </c>
      <c r="I59" s="43">
        <v>8.1</v>
      </c>
      <c r="J59" s="43">
        <v>32</v>
      </c>
      <c r="K59" s="44">
        <v>1</v>
      </c>
      <c r="L59" s="43">
        <v>41</v>
      </c>
    </row>
    <row r="60" spans="1:12" ht="1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>
      <c r="A61" s="24"/>
      <c r="B61" s="17"/>
      <c r="C61" s="8"/>
      <c r="D61" s="18" t="s">
        <v>33</v>
      </c>
      <c r="E61" s="9"/>
      <c r="F61" s="19">
        <f>SUM(F52:F60)</f>
        <v>813</v>
      </c>
      <c r="G61" s="19">
        <f t="shared" ref="G61" si="22">SUM(G52:G60)</f>
        <v>21.33</v>
      </c>
      <c r="H61" s="19">
        <f t="shared" ref="H61" si="23">SUM(H52:H60)</f>
        <v>20.77</v>
      </c>
      <c r="I61" s="19">
        <f t="shared" ref="I61" si="24">SUM(I52:I60)</f>
        <v>82.75</v>
      </c>
      <c r="J61" s="19">
        <f t="shared" ref="J61:L61" si="25">SUM(J52:J60)</f>
        <v>700</v>
      </c>
      <c r="K61" s="25"/>
      <c r="L61" s="19">
        <f t="shared" si="25"/>
        <v>86.100000000000009</v>
      </c>
    </row>
    <row r="62" spans="1:12" ht="15.75" customHeight="1" thickBot="1">
      <c r="A62" s="29">
        <f>A44</f>
        <v>1</v>
      </c>
      <c r="B62" s="30">
        <f>B44</f>
        <v>3</v>
      </c>
      <c r="C62" s="47" t="s">
        <v>4</v>
      </c>
      <c r="D62" s="48"/>
      <c r="E62" s="31"/>
      <c r="F62" s="32">
        <f>F51+F61</f>
        <v>1313</v>
      </c>
      <c r="G62" s="32">
        <f t="shared" ref="G62" si="26">G51+G61</f>
        <v>36.83</v>
      </c>
      <c r="H62" s="32">
        <f t="shared" ref="H62" si="27">H51+H61</f>
        <v>33.17</v>
      </c>
      <c r="I62" s="32">
        <f t="shared" ref="I62" si="28">I51+I61</f>
        <v>142.75</v>
      </c>
      <c r="J62" s="32">
        <f t="shared" ref="J62:L62" si="29">J51+J61</f>
        <v>1170</v>
      </c>
      <c r="K62" s="32"/>
      <c r="L62" s="32">
        <f t="shared" si="29"/>
        <v>142.77000000000001</v>
      </c>
    </row>
    <row r="63" spans="1:12" ht="25.5">
      <c r="A63" s="20">
        <v>1</v>
      </c>
      <c r="B63" s="21">
        <v>4</v>
      </c>
      <c r="C63" s="22" t="s">
        <v>20</v>
      </c>
      <c r="D63" s="5" t="s">
        <v>21</v>
      </c>
      <c r="E63" s="39" t="s">
        <v>79</v>
      </c>
      <c r="F63" s="40">
        <v>245</v>
      </c>
      <c r="G63" s="40">
        <v>12.1</v>
      </c>
      <c r="H63" s="40">
        <v>13.95</v>
      </c>
      <c r="I63" s="40">
        <v>28.24</v>
      </c>
      <c r="J63" s="40">
        <v>367</v>
      </c>
      <c r="K63" s="41">
        <v>131</v>
      </c>
      <c r="L63" s="40">
        <v>50.95</v>
      </c>
    </row>
    <row r="64" spans="1:12" ht="1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>
      <c r="A65" s="23"/>
      <c r="B65" s="15"/>
      <c r="C65" s="11"/>
      <c r="D65" s="7" t="s">
        <v>22</v>
      </c>
      <c r="E65" s="42" t="s">
        <v>49</v>
      </c>
      <c r="F65" s="43">
        <v>200</v>
      </c>
      <c r="G65" s="43">
        <v>0.2</v>
      </c>
      <c r="H65" s="43"/>
      <c r="I65" s="43">
        <v>6.5</v>
      </c>
      <c r="J65" s="43">
        <v>27</v>
      </c>
      <c r="K65" s="44">
        <v>282</v>
      </c>
      <c r="L65" s="43">
        <v>1.29</v>
      </c>
    </row>
    <row r="66" spans="1:12" ht="15">
      <c r="A66" s="23"/>
      <c r="B66" s="15"/>
      <c r="C66" s="11"/>
      <c r="D66" s="7" t="s">
        <v>23</v>
      </c>
      <c r="E66" s="42" t="s">
        <v>47</v>
      </c>
      <c r="F66" s="43">
        <v>40</v>
      </c>
      <c r="G66" s="43">
        <v>3.2</v>
      </c>
      <c r="H66" s="43">
        <v>0.5</v>
      </c>
      <c r="I66" s="43">
        <v>15.36</v>
      </c>
      <c r="J66" s="43">
        <v>93</v>
      </c>
      <c r="K66" s="44">
        <v>200101</v>
      </c>
      <c r="L66" s="43">
        <v>2.6</v>
      </c>
    </row>
    <row r="67" spans="1:12" ht="1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>
      <c r="A68" s="23"/>
      <c r="B68" s="15"/>
      <c r="C68" s="11"/>
      <c r="D68" s="6"/>
      <c r="E68" s="42" t="s">
        <v>95</v>
      </c>
      <c r="F68" s="43">
        <v>28</v>
      </c>
      <c r="G68" s="43">
        <v>0.4</v>
      </c>
      <c r="H68" s="43">
        <v>0.5</v>
      </c>
      <c r="I68" s="43">
        <v>18.600000000000001</v>
      </c>
      <c r="J68" s="43">
        <v>82.6</v>
      </c>
      <c r="K68" s="44">
        <v>1</v>
      </c>
      <c r="L68" s="43">
        <v>15</v>
      </c>
    </row>
    <row r="69" spans="1:12" ht="1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>
      <c r="A70" s="24"/>
      <c r="B70" s="17"/>
      <c r="C70" s="8"/>
      <c r="D70" s="18" t="s">
        <v>33</v>
      </c>
      <c r="E70" s="9"/>
      <c r="F70" s="19">
        <f>SUM(F63:F69)</f>
        <v>513</v>
      </c>
      <c r="G70" s="19">
        <f t="shared" ref="G70" si="30">SUM(G63:G69)</f>
        <v>15.9</v>
      </c>
      <c r="H70" s="19">
        <f t="shared" ref="H70" si="31">SUM(H63:H69)</f>
        <v>14.95</v>
      </c>
      <c r="I70" s="19">
        <f t="shared" ref="I70" si="32">SUM(I63:I69)</f>
        <v>68.699999999999989</v>
      </c>
      <c r="J70" s="19">
        <f t="shared" ref="J70:L70" si="33">SUM(J63:J69)</f>
        <v>569.6</v>
      </c>
      <c r="K70" s="25"/>
      <c r="L70" s="19">
        <f t="shared" si="33"/>
        <v>69.84</v>
      </c>
    </row>
    <row r="71" spans="1:12" ht="1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 t="s">
        <v>53</v>
      </c>
      <c r="F71" s="43">
        <v>60</v>
      </c>
      <c r="G71" s="43">
        <v>3.5</v>
      </c>
      <c r="H71" s="43">
        <v>1.8</v>
      </c>
      <c r="I71" s="43">
        <v>17.2</v>
      </c>
      <c r="J71" s="43">
        <v>81</v>
      </c>
      <c r="K71" s="44">
        <v>24</v>
      </c>
      <c r="L71" s="43">
        <v>3.39</v>
      </c>
    </row>
    <row r="72" spans="1:12" ht="15">
      <c r="A72" s="23"/>
      <c r="B72" s="15"/>
      <c r="C72" s="11"/>
      <c r="D72" s="7" t="s">
        <v>27</v>
      </c>
      <c r="E72" s="42" t="s">
        <v>54</v>
      </c>
      <c r="F72" s="43">
        <v>200</v>
      </c>
      <c r="G72" s="43">
        <v>8.16</v>
      </c>
      <c r="H72" s="43">
        <v>5.88</v>
      </c>
      <c r="I72" s="43">
        <v>15.01</v>
      </c>
      <c r="J72" s="43">
        <v>215</v>
      </c>
      <c r="K72" s="44">
        <v>64</v>
      </c>
      <c r="L72" s="43">
        <v>5.86</v>
      </c>
    </row>
    <row r="73" spans="1:12" ht="25.5">
      <c r="A73" s="23"/>
      <c r="B73" s="15"/>
      <c r="C73" s="11"/>
      <c r="D73" s="7" t="s">
        <v>28</v>
      </c>
      <c r="E73" s="42" t="s">
        <v>81</v>
      </c>
      <c r="F73" s="43">
        <v>270</v>
      </c>
      <c r="G73" s="43">
        <v>6.96</v>
      </c>
      <c r="H73" s="43">
        <v>10.31</v>
      </c>
      <c r="I73" s="43">
        <v>16.95</v>
      </c>
      <c r="J73" s="43">
        <v>261</v>
      </c>
      <c r="K73" s="44">
        <v>175</v>
      </c>
      <c r="L73" s="43">
        <v>57.57</v>
      </c>
    </row>
    <row r="74" spans="1:12" ht="1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>
      <c r="A75" s="23"/>
      <c r="B75" s="15"/>
      <c r="C75" s="11"/>
      <c r="D75" s="7" t="s">
        <v>30</v>
      </c>
      <c r="E75" s="42" t="s">
        <v>52</v>
      </c>
      <c r="F75" s="43">
        <v>200</v>
      </c>
      <c r="G75" s="43">
        <v>0.3</v>
      </c>
      <c r="H75" s="43">
        <v>0.1</v>
      </c>
      <c r="I75" s="43">
        <v>10.3</v>
      </c>
      <c r="J75" s="43">
        <v>43</v>
      </c>
      <c r="K75" s="44" t="s">
        <v>80</v>
      </c>
      <c r="L75" s="43">
        <v>6.42</v>
      </c>
    </row>
    <row r="76" spans="1:12" ht="25.5">
      <c r="A76" s="23"/>
      <c r="B76" s="15"/>
      <c r="C76" s="11"/>
      <c r="D76" s="7" t="s">
        <v>31</v>
      </c>
      <c r="E76" s="42" t="s">
        <v>64</v>
      </c>
      <c r="F76" s="43">
        <v>35</v>
      </c>
      <c r="G76" s="43">
        <v>2.8</v>
      </c>
      <c r="H76" s="43">
        <v>0.42</v>
      </c>
      <c r="I76" s="43">
        <v>13.44</v>
      </c>
      <c r="J76" s="43">
        <v>83</v>
      </c>
      <c r="K76" s="44">
        <v>200102</v>
      </c>
      <c r="L76" s="43">
        <v>2.2799999999999998</v>
      </c>
    </row>
    <row r="77" spans="1:12" ht="25.5">
      <c r="A77" s="23"/>
      <c r="B77" s="15"/>
      <c r="C77" s="11"/>
      <c r="D77" s="7" t="s">
        <v>32</v>
      </c>
      <c r="E77" s="42" t="s">
        <v>65</v>
      </c>
      <c r="F77" s="43">
        <v>30</v>
      </c>
      <c r="G77" s="43">
        <v>2.4300000000000002</v>
      </c>
      <c r="H77" s="43">
        <v>4.2</v>
      </c>
      <c r="I77" s="43">
        <v>10.61</v>
      </c>
      <c r="J77" s="43">
        <v>69</v>
      </c>
      <c r="K77" s="44">
        <v>200101</v>
      </c>
      <c r="L77" s="43">
        <v>1.95</v>
      </c>
    </row>
    <row r="78" spans="1:12" ht="1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>
      <c r="A80" s="24"/>
      <c r="B80" s="17"/>
      <c r="C80" s="8"/>
      <c r="D80" s="18" t="s">
        <v>33</v>
      </c>
      <c r="E80" s="9"/>
      <c r="F80" s="19">
        <f>SUM(F71:F79)</f>
        <v>795</v>
      </c>
      <c r="G80" s="19">
        <f t="shared" ref="G80" si="34">SUM(G71:G79)</f>
        <v>24.150000000000002</v>
      </c>
      <c r="H80" s="19">
        <f t="shared" ref="H80" si="35">SUM(H71:H79)</f>
        <v>22.710000000000004</v>
      </c>
      <c r="I80" s="19">
        <f t="shared" ref="I80" si="36">SUM(I71:I79)</f>
        <v>83.509999999999991</v>
      </c>
      <c r="J80" s="19">
        <f t="shared" ref="J80:L80" si="37">SUM(J71:J79)</f>
        <v>752</v>
      </c>
      <c r="K80" s="25"/>
      <c r="L80" s="19">
        <f t="shared" si="37"/>
        <v>77.47</v>
      </c>
    </row>
    <row r="81" spans="1:12" ht="15.75" customHeight="1" thickBot="1">
      <c r="A81" s="29">
        <f>A63</f>
        <v>1</v>
      </c>
      <c r="B81" s="30">
        <f>B63</f>
        <v>4</v>
      </c>
      <c r="C81" s="47" t="s">
        <v>4</v>
      </c>
      <c r="D81" s="48"/>
      <c r="E81" s="31"/>
      <c r="F81" s="32">
        <f>F70+F80</f>
        <v>1308</v>
      </c>
      <c r="G81" s="32">
        <f t="shared" ref="G81" si="38">G70+G80</f>
        <v>40.050000000000004</v>
      </c>
      <c r="H81" s="32">
        <f t="shared" ref="H81" si="39">H70+H80</f>
        <v>37.660000000000004</v>
      </c>
      <c r="I81" s="32">
        <f t="shared" ref="I81" si="40">I70+I80</f>
        <v>152.20999999999998</v>
      </c>
      <c r="J81" s="32">
        <f t="shared" ref="J81:L81" si="41">J70+J80</f>
        <v>1321.6</v>
      </c>
      <c r="K81" s="32"/>
      <c r="L81" s="32">
        <f t="shared" si="41"/>
        <v>147.31</v>
      </c>
    </row>
    <row r="82" spans="1:12" ht="15">
      <c r="A82" s="20">
        <v>1</v>
      </c>
      <c r="B82" s="21">
        <v>5</v>
      </c>
      <c r="C82" s="22" t="s">
        <v>20</v>
      </c>
      <c r="D82" s="5" t="s">
        <v>21</v>
      </c>
      <c r="E82" s="39" t="s">
        <v>82</v>
      </c>
      <c r="F82" s="40">
        <v>160</v>
      </c>
      <c r="G82" s="40">
        <v>6.98</v>
      </c>
      <c r="H82" s="40">
        <v>8.02</v>
      </c>
      <c r="I82" s="40">
        <v>15.43</v>
      </c>
      <c r="J82" s="40">
        <v>263</v>
      </c>
      <c r="K82" s="41">
        <v>114</v>
      </c>
      <c r="L82" s="40">
        <v>50.6</v>
      </c>
    </row>
    <row r="83" spans="1:12" ht="1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>
      <c r="A84" s="23"/>
      <c r="B84" s="15"/>
      <c r="C84" s="11"/>
      <c r="D84" s="7" t="s">
        <v>22</v>
      </c>
      <c r="E84" s="42" t="s">
        <v>84</v>
      </c>
      <c r="F84" s="43">
        <v>200</v>
      </c>
      <c r="G84" s="43">
        <v>2.4</v>
      </c>
      <c r="H84" s="43">
        <v>3.3</v>
      </c>
      <c r="I84" s="43">
        <v>10.199999999999999</v>
      </c>
      <c r="J84" s="43">
        <v>68</v>
      </c>
      <c r="K84" s="44">
        <v>286</v>
      </c>
      <c r="L84" s="43">
        <v>10.220000000000001</v>
      </c>
    </row>
    <row r="85" spans="1:12" ht="25.5">
      <c r="A85" s="23"/>
      <c r="B85" s="15"/>
      <c r="C85" s="11"/>
      <c r="D85" s="7" t="s">
        <v>23</v>
      </c>
      <c r="E85" s="42" t="s">
        <v>64</v>
      </c>
      <c r="F85" s="43">
        <v>40</v>
      </c>
      <c r="G85" s="43">
        <v>3.2</v>
      </c>
      <c r="H85" s="43">
        <v>0.48</v>
      </c>
      <c r="I85" s="43">
        <v>15.36</v>
      </c>
      <c r="J85" s="43">
        <v>93</v>
      </c>
      <c r="K85" s="44">
        <v>65</v>
      </c>
      <c r="L85" s="43">
        <v>2.6</v>
      </c>
    </row>
    <row r="86" spans="1:12" ht="15">
      <c r="A86" s="23"/>
      <c r="B86" s="15"/>
      <c r="C86" s="11"/>
      <c r="D86" s="7" t="s">
        <v>24</v>
      </c>
      <c r="E86" s="42" t="s">
        <v>48</v>
      </c>
      <c r="F86" s="43">
        <v>100</v>
      </c>
      <c r="G86" s="43">
        <v>0.4</v>
      </c>
      <c r="H86" s="43">
        <v>0.4</v>
      </c>
      <c r="I86" s="43">
        <v>9.8000000000000007</v>
      </c>
      <c r="J86" s="43">
        <v>47</v>
      </c>
      <c r="K86" s="44">
        <v>1</v>
      </c>
      <c r="L86" s="43">
        <v>14</v>
      </c>
    </row>
    <row r="87" spans="1:12" ht="1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>
      <c r="A89" s="24"/>
      <c r="B89" s="17"/>
      <c r="C89" s="8"/>
      <c r="D89" s="18" t="s">
        <v>33</v>
      </c>
      <c r="E89" s="9"/>
      <c r="F89" s="19">
        <f>SUM(F82:F88)</f>
        <v>500</v>
      </c>
      <c r="G89" s="19">
        <f t="shared" ref="G89" si="42">SUM(G82:G88)</f>
        <v>12.980000000000002</v>
      </c>
      <c r="H89" s="19">
        <f t="shared" ref="H89" si="43">SUM(H82:H88)</f>
        <v>12.200000000000001</v>
      </c>
      <c r="I89" s="19">
        <f t="shared" ref="I89" si="44">SUM(I82:I88)</f>
        <v>50.789999999999992</v>
      </c>
      <c r="J89" s="19">
        <f t="shared" ref="J89:L89" si="45">SUM(J82:J88)</f>
        <v>471</v>
      </c>
      <c r="K89" s="25"/>
      <c r="L89" s="19">
        <f t="shared" si="45"/>
        <v>77.42</v>
      </c>
    </row>
    <row r="90" spans="1:12" ht="1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>
      <c r="A91" s="23"/>
      <c r="B91" s="15"/>
      <c r="C91" s="11"/>
      <c r="D91" s="7" t="s">
        <v>27</v>
      </c>
      <c r="E91" s="42" t="s">
        <v>60</v>
      </c>
      <c r="F91" s="43">
        <v>200</v>
      </c>
      <c r="G91" s="43">
        <v>4.79</v>
      </c>
      <c r="H91" s="43">
        <v>6.07</v>
      </c>
      <c r="I91" s="43">
        <v>16</v>
      </c>
      <c r="J91" s="43">
        <v>225</v>
      </c>
      <c r="K91" s="44">
        <v>59</v>
      </c>
      <c r="L91" s="43">
        <v>4.5</v>
      </c>
    </row>
    <row r="92" spans="1:12" ht="15">
      <c r="A92" s="23"/>
      <c r="B92" s="15"/>
      <c r="C92" s="11"/>
      <c r="D92" s="7" t="s">
        <v>28</v>
      </c>
      <c r="E92" s="42" t="s">
        <v>55</v>
      </c>
      <c r="F92" s="43">
        <v>170</v>
      </c>
      <c r="G92" s="43">
        <v>5.3</v>
      </c>
      <c r="H92" s="43">
        <v>3.41</v>
      </c>
      <c r="I92" s="43">
        <v>19.690000000000001</v>
      </c>
      <c r="J92" s="43">
        <v>161</v>
      </c>
      <c r="K92" s="44">
        <v>105</v>
      </c>
      <c r="L92" s="43">
        <v>13.1</v>
      </c>
    </row>
    <row r="93" spans="1:12" ht="15">
      <c r="A93" s="23"/>
      <c r="B93" s="15"/>
      <c r="C93" s="11"/>
      <c r="D93" s="7" t="s">
        <v>29</v>
      </c>
      <c r="E93" s="42" t="s">
        <v>83</v>
      </c>
      <c r="F93" s="43">
        <v>90</v>
      </c>
      <c r="G93" s="43">
        <v>4.4800000000000004</v>
      </c>
      <c r="H93" s="43">
        <v>8.1</v>
      </c>
      <c r="I93" s="43">
        <v>23.41</v>
      </c>
      <c r="J93" s="43">
        <v>156</v>
      </c>
      <c r="K93" s="44">
        <v>82</v>
      </c>
      <c r="L93" s="43">
        <v>36.700000000000003</v>
      </c>
    </row>
    <row r="94" spans="1:12" ht="15">
      <c r="A94" s="23"/>
      <c r="B94" s="15"/>
      <c r="C94" s="11"/>
      <c r="D94" s="7" t="s">
        <v>30</v>
      </c>
      <c r="E94" s="42" t="s">
        <v>94</v>
      </c>
      <c r="F94" s="43">
        <v>200</v>
      </c>
      <c r="G94" s="43">
        <v>0.2</v>
      </c>
      <c r="H94" s="43">
        <v>0</v>
      </c>
      <c r="I94" s="43">
        <v>6.5</v>
      </c>
      <c r="J94" s="43">
        <v>27</v>
      </c>
      <c r="K94" s="44">
        <v>286</v>
      </c>
      <c r="L94" s="43">
        <v>4.51</v>
      </c>
    </row>
    <row r="95" spans="1:12" ht="25.5">
      <c r="A95" s="23"/>
      <c r="B95" s="15"/>
      <c r="C95" s="11"/>
      <c r="D95" s="7" t="s">
        <v>31</v>
      </c>
      <c r="E95" s="42" t="s">
        <v>64</v>
      </c>
      <c r="F95" s="43">
        <v>35</v>
      </c>
      <c r="G95" s="43">
        <v>2.8</v>
      </c>
      <c r="H95" s="43">
        <v>0.42</v>
      </c>
      <c r="I95" s="43">
        <v>13.44</v>
      </c>
      <c r="J95" s="43">
        <v>81</v>
      </c>
      <c r="K95" s="44">
        <v>200102</v>
      </c>
      <c r="L95" s="43">
        <v>2.2799999999999998</v>
      </c>
    </row>
    <row r="96" spans="1:12" ht="25.5">
      <c r="A96" s="23"/>
      <c r="B96" s="15"/>
      <c r="C96" s="11"/>
      <c r="D96" s="7" t="s">
        <v>32</v>
      </c>
      <c r="E96" s="42" t="s">
        <v>68</v>
      </c>
      <c r="F96" s="43">
        <v>30</v>
      </c>
      <c r="G96" s="43">
        <v>2.4300000000000002</v>
      </c>
      <c r="H96" s="43">
        <v>4.2</v>
      </c>
      <c r="I96" s="43">
        <v>10.61</v>
      </c>
      <c r="J96" s="43">
        <v>69</v>
      </c>
      <c r="K96" s="44">
        <v>200101</v>
      </c>
      <c r="L96" s="43">
        <v>1.95</v>
      </c>
    </row>
    <row r="97" spans="1:12" ht="1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>
      <c r="A99" s="24"/>
      <c r="B99" s="17"/>
      <c r="C99" s="8"/>
      <c r="D99" s="18" t="s">
        <v>33</v>
      </c>
      <c r="E99" s="9"/>
      <c r="F99" s="19">
        <f>SUM(F90:F98)</f>
        <v>725</v>
      </c>
      <c r="G99" s="19">
        <f t="shared" ref="G99" si="46">SUM(G90:G98)</f>
        <v>20</v>
      </c>
      <c r="H99" s="19">
        <f t="shared" ref="H99" si="47">SUM(H90:H98)</f>
        <v>22.2</v>
      </c>
      <c r="I99" s="19">
        <f t="shared" ref="I99" si="48">SUM(I90:I98)</f>
        <v>89.649999999999991</v>
      </c>
      <c r="J99" s="19">
        <f t="shared" ref="J99:L99" si="49">SUM(J90:J98)</f>
        <v>719</v>
      </c>
      <c r="K99" s="25"/>
      <c r="L99" s="19">
        <f t="shared" si="49"/>
        <v>63.040000000000006</v>
      </c>
    </row>
    <row r="100" spans="1:12" ht="15.75" customHeight="1" thickBot="1">
      <c r="A100" s="29">
        <f>A82</f>
        <v>1</v>
      </c>
      <c r="B100" s="30">
        <f>B82</f>
        <v>5</v>
      </c>
      <c r="C100" s="47" t="s">
        <v>4</v>
      </c>
      <c r="D100" s="48"/>
      <c r="E100" s="31"/>
      <c r="F100" s="32">
        <f>F89+F99</f>
        <v>1225</v>
      </c>
      <c r="G100" s="32">
        <f t="shared" ref="G100" si="50">G89+G99</f>
        <v>32.980000000000004</v>
      </c>
      <c r="H100" s="32">
        <f t="shared" ref="H100" si="51">H89+H99</f>
        <v>34.4</v>
      </c>
      <c r="I100" s="32">
        <f t="shared" ref="I100" si="52">I89+I99</f>
        <v>140.44</v>
      </c>
      <c r="J100" s="32">
        <f t="shared" ref="J100:L100" si="53">J89+J99</f>
        <v>1190</v>
      </c>
      <c r="K100" s="32"/>
      <c r="L100" s="32">
        <f t="shared" si="53"/>
        <v>140.46</v>
      </c>
    </row>
    <row r="101" spans="1:12" ht="25.5">
      <c r="A101" s="20">
        <v>2</v>
      </c>
      <c r="B101" s="21">
        <v>1</v>
      </c>
      <c r="C101" s="22" t="s">
        <v>20</v>
      </c>
      <c r="D101" s="5" t="s">
        <v>21</v>
      </c>
      <c r="E101" s="39" t="s">
        <v>85</v>
      </c>
      <c r="F101" s="40">
        <v>240</v>
      </c>
      <c r="G101" s="40">
        <v>11.72</v>
      </c>
      <c r="H101" s="40">
        <v>14.62</v>
      </c>
      <c r="I101" s="40">
        <v>18.68</v>
      </c>
      <c r="J101" s="40">
        <v>317</v>
      </c>
      <c r="K101" s="41">
        <v>96</v>
      </c>
      <c r="L101" s="40">
        <v>50.4</v>
      </c>
    </row>
    <row r="102" spans="1:12" ht="1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>
      <c r="A103" s="23"/>
      <c r="B103" s="15"/>
      <c r="C103" s="11"/>
      <c r="D103" s="7" t="s">
        <v>22</v>
      </c>
      <c r="E103" s="42" t="s">
        <v>49</v>
      </c>
      <c r="F103" s="43">
        <v>200</v>
      </c>
      <c r="G103" s="43">
        <v>0.2</v>
      </c>
      <c r="H103" s="43"/>
      <c r="I103" s="43">
        <v>6.5</v>
      </c>
      <c r="J103" s="43">
        <v>27</v>
      </c>
      <c r="K103" s="44">
        <v>282</v>
      </c>
      <c r="L103" s="43">
        <v>1.29</v>
      </c>
    </row>
    <row r="104" spans="1:12" ht="25.5">
      <c r="A104" s="23"/>
      <c r="B104" s="15"/>
      <c r="C104" s="11"/>
      <c r="D104" s="7" t="s">
        <v>23</v>
      </c>
      <c r="E104" s="42" t="s">
        <v>72</v>
      </c>
      <c r="F104" s="43">
        <v>40</v>
      </c>
      <c r="G104" s="43">
        <v>3.2</v>
      </c>
      <c r="H104" s="43">
        <v>0.48</v>
      </c>
      <c r="I104" s="43">
        <v>15.36</v>
      </c>
      <c r="J104" s="43">
        <v>93</v>
      </c>
      <c r="K104" s="44">
        <v>65</v>
      </c>
      <c r="L104" s="43">
        <v>2.6</v>
      </c>
    </row>
    <row r="105" spans="1:12" ht="15">
      <c r="A105" s="23"/>
      <c r="B105" s="15"/>
      <c r="C105" s="11"/>
      <c r="D105" s="7" t="s">
        <v>24</v>
      </c>
      <c r="E105" s="42" t="s">
        <v>38</v>
      </c>
      <c r="F105" s="43">
        <v>100</v>
      </c>
      <c r="G105" s="43">
        <v>0.4</v>
      </c>
      <c r="H105" s="43">
        <v>0.4</v>
      </c>
      <c r="I105" s="43">
        <v>9.8000000000000007</v>
      </c>
      <c r="J105" s="43">
        <v>47</v>
      </c>
      <c r="K105" s="44">
        <v>1</v>
      </c>
      <c r="L105" s="43">
        <v>14</v>
      </c>
    </row>
    <row r="106" spans="1:12" ht="1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>
      <c r="A108" s="24"/>
      <c r="B108" s="17"/>
      <c r="C108" s="8"/>
      <c r="D108" s="18" t="s">
        <v>33</v>
      </c>
      <c r="E108" s="9"/>
      <c r="F108" s="19">
        <f>SUM(F101:F107)</f>
        <v>580</v>
      </c>
      <c r="G108" s="19">
        <f t="shared" ref="G108:J108" si="54">SUM(G101:G107)</f>
        <v>15.520000000000001</v>
      </c>
      <c r="H108" s="19">
        <f t="shared" si="54"/>
        <v>15.5</v>
      </c>
      <c r="I108" s="19">
        <f t="shared" si="54"/>
        <v>50.34</v>
      </c>
      <c r="J108" s="19">
        <f t="shared" si="54"/>
        <v>484</v>
      </c>
      <c r="K108" s="25"/>
      <c r="L108" s="19">
        <f t="shared" ref="L108" si="55">SUM(L101:L107)</f>
        <v>68.289999999999992</v>
      </c>
    </row>
    <row r="109" spans="1:12" ht="1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>
      <c r="A110" s="23"/>
      <c r="B110" s="15"/>
      <c r="C110" s="11"/>
      <c r="D110" s="7" t="s">
        <v>27</v>
      </c>
      <c r="E110" s="42" t="s">
        <v>37</v>
      </c>
      <c r="F110" s="43">
        <v>208</v>
      </c>
      <c r="G110" s="43">
        <v>4.5</v>
      </c>
      <c r="H110" s="43">
        <v>7.8</v>
      </c>
      <c r="I110" s="43">
        <v>9.6</v>
      </c>
      <c r="J110" s="43">
        <v>147</v>
      </c>
      <c r="K110" s="44">
        <v>52</v>
      </c>
      <c r="L110" s="43">
        <v>3.75</v>
      </c>
    </row>
    <row r="111" spans="1:12" ht="15">
      <c r="A111" s="23"/>
      <c r="B111" s="15"/>
      <c r="C111" s="11"/>
      <c r="D111" s="7" t="s">
        <v>28</v>
      </c>
      <c r="E111" s="42" t="s">
        <v>97</v>
      </c>
      <c r="F111" s="43">
        <v>150</v>
      </c>
      <c r="G111" s="43">
        <v>9.6</v>
      </c>
      <c r="H111" s="43">
        <v>8.2799999999999994</v>
      </c>
      <c r="I111" s="43">
        <v>29.6</v>
      </c>
      <c r="J111" s="43">
        <v>205</v>
      </c>
      <c r="K111" s="44">
        <v>134</v>
      </c>
      <c r="L111" s="43">
        <v>32.119999999999997</v>
      </c>
    </row>
    <row r="112" spans="1:12" ht="1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>
      <c r="A113" s="23"/>
      <c r="B113" s="15"/>
      <c r="C113" s="11"/>
      <c r="D113" s="7" t="s">
        <v>30</v>
      </c>
      <c r="E113" s="42" t="s">
        <v>86</v>
      </c>
      <c r="F113" s="43">
        <v>200</v>
      </c>
      <c r="G113" s="43">
        <v>0.1</v>
      </c>
      <c r="H113" s="43">
        <v>0.01</v>
      </c>
      <c r="I113" s="43">
        <v>18.899999999999999</v>
      </c>
      <c r="J113" s="43">
        <v>73</v>
      </c>
      <c r="K113" s="44">
        <v>294</v>
      </c>
      <c r="L113" s="43">
        <v>4.99</v>
      </c>
    </row>
    <row r="114" spans="1:12" ht="25.5">
      <c r="A114" s="23"/>
      <c r="B114" s="15"/>
      <c r="C114" s="11"/>
      <c r="D114" s="7" t="s">
        <v>31</v>
      </c>
      <c r="E114" s="42" t="s">
        <v>64</v>
      </c>
      <c r="F114" s="43">
        <v>35</v>
      </c>
      <c r="G114" s="43">
        <v>2.8</v>
      </c>
      <c r="H114" s="43">
        <v>0.42</v>
      </c>
      <c r="I114" s="43">
        <v>13.44</v>
      </c>
      <c r="J114" s="43">
        <v>81</v>
      </c>
      <c r="K114" s="44">
        <v>200102</v>
      </c>
      <c r="L114" s="43">
        <v>2.2799999999999998</v>
      </c>
    </row>
    <row r="115" spans="1:12" ht="25.5">
      <c r="A115" s="23"/>
      <c r="B115" s="15"/>
      <c r="C115" s="11"/>
      <c r="D115" s="7" t="s">
        <v>32</v>
      </c>
      <c r="E115" s="42" t="s">
        <v>65</v>
      </c>
      <c r="F115" s="43">
        <v>30</v>
      </c>
      <c r="G115" s="43">
        <v>2.4300000000000002</v>
      </c>
      <c r="H115" s="43">
        <v>4.2</v>
      </c>
      <c r="I115" s="43">
        <v>10.61</v>
      </c>
      <c r="J115" s="43">
        <v>69</v>
      </c>
      <c r="K115" s="44">
        <v>200101</v>
      </c>
      <c r="L115" s="43">
        <v>1.95</v>
      </c>
    </row>
    <row r="116" spans="1:12" ht="15">
      <c r="A116" s="23"/>
      <c r="B116" s="15"/>
      <c r="C116" s="11"/>
      <c r="D116" s="6"/>
      <c r="E116" s="42" t="s">
        <v>78</v>
      </c>
      <c r="F116" s="43">
        <v>90</v>
      </c>
      <c r="G116" s="43">
        <v>3.67</v>
      </c>
      <c r="H116" s="43">
        <v>0</v>
      </c>
      <c r="I116" s="43">
        <v>0</v>
      </c>
      <c r="J116" s="43">
        <v>32.4</v>
      </c>
      <c r="K116" s="44">
        <v>1</v>
      </c>
      <c r="L116" s="43">
        <v>41</v>
      </c>
    </row>
    <row r="117" spans="1:12" ht="1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>
      <c r="A118" s="24"/>
      <c r="B118" s="17"/>
      <c r="C118" s="8"/>
      <c r="D118" s="18" t="s">
        <v>33</v>
      </c>
      <c r="E118" s="9"/>
      <c r="F118" s="19">
        <f>SUM(F109:F117)</f>
        <v>713</v>
      </c>
      <c r="G118" s="19">
        <f t="shared" ref="G118:J118" si="56">SUM(G109:G117)</f>
        <v>23.1</v>
      </c>
      <c r="H118" s="19">
        <f t="shared" si="56"/>
        <v>20.71</v>
      </c>
      <c r="I118" s="19">
        <f t="shared" si="56"/>
        <v>82.15</v>
      </c>
      <c r="J118" s="19">
        <f t="shared" si="56"/>
        <v>607.4</v>
      </c>
      <c r="K118" s="25"/>
      <c r="L118" s="19">
        <f t="shared" ref="L118" si="57">SUM(L109:L117)</f>
        <v>86.09</v>
      </c>
    </row>
    <row r="119" spans="1:12" ht="15.75" thickBot="1">
      <c r="A119" s="29">
        <f>A101</f>
        <v>2</v>
      </c>
      <c r="B119" s="30">
        <f>B101</f>
        <v>1</v>
      </c>
      <c r="C119" s="47" t="s">
        <v>4</v>
      </c>
      <c r="D119" s="48"/>
      <c r="E119" s="31"/>
      <c r="F119" s="32">
        <f>F108+F118</f>
        <v>1293</v>
      </c>
      <c r="G119" s="32">
        <f t="shared" ref="G119" si="58">G108+G118</f>
        <v>38.620000000000005</v>
      </c>
      <c r="H119" s="32">
        <f t="shared" ref="H119" si="59">H108+H118</f>
        <v>36.21</v>
      </c>
      <c r="I119" s="32">
        <f t="shared" ref="I119" si="60">I108+I118</f>
        <v>132.49</v>
      </c>
      <c r="J119" s="32">
        <f t="shared" ref="J119:L119" si="61">J108+J118</f>
        <v>1091.4000000000001</v>
      </c>
      <c r="K119" s="32"/>
      <c r="L119" s="32">
        <f t="shared" si="61"/>
        <v>154.38</v>
      </c>
    </row>
    <row r="120" spans="1:12" ht="15">
      <c r="A120" s="14">
        <v>2</v>
      </c>
      <c r="B120" s="15">
        <v>2</v>
      </c>
      <c r="C120" s="22" t="s">
        <v>20</v>
      </c>
      <c r="D120" s="5" t="s">
        <v>21</v>
      </c>
      <c r="E120" s="39" t="s">
        <v>42</v>
      </c>
      <c r="F120" s="40">
        <v>235</v>
      </c>
      <c r="G120" s="40">
        <v>6.44</v>
      </c>
      <c r="H120" s="40">
        <v>6.35</v>
      </c>
      <c r="I120" s="40">
        <v>16.899999999999999</v>
      </c>
      <c r="J120" s="40">
        <v>180</v>
      </c>
      <c r="K120" s="41">
        <v>183</v>
      </c>
      <c r="L120" s="40">
        <v>21.11</v>
      </c>
    </row>
    <row r="121" spans="1:12" ht="1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>
      <c r="A122" s="14"/>
      <c r="B122" s="15"/>
      <c r="C122" s="11"/>
      <c r="D122" s="7" t="s">
        <v>22</v>
      </c>
      <c r="E122" s="42" t="s">
        <v>56</v>
      </c>
      <c r="F122" s="43">
        <v>200</v>
      </c>
      <c r="G122" s="43">
        <v>1.26</v>
      </c>
      <c r="H122" s="43">
        <v>0.05</v>
      </c>
      <c r="I122" s="43">
        <v>2.25</v>
      </c>
      <c r="J122" s="43">
        <v>50</v>
      </c>
      <c r="K122" s="44">
        <v>284</v>
      </c>
      <c r="L122" s="43">
        <v>2.48</v>
      </c>
    </row>
    <row r="123" spans="1:12" ht="15">
      <c r="A123" s="14"/>
      <c r="B123" s="15"/>
      <c r="C123" s="11"/>
      <c r="D123" s="7" t="s">
        <v>23</v>
      </c>
      <c r="E123" s="42" t="s">
        <v>87</v>
      </c>
      <c r="F123" s="43">
        <v>45</v>
      </c>
      <c r="G123" s="43">
        <v>3.2</v>
      </c>
      <c r="H123" s="43">
        <v>3.42</v>
      </c>
      <c r="I123" s="43">
        <v>15.36</v>
      </c>
      <c r="J123" s="43">
        <v>135</v>
      </c>
      <c r="K123" s="44">
        <v>200102</v>
      </c>
      <c r="L123" s="43">
        <v>6.8</v>
      </c>
    </row>
    <row r="124" spans="1:12" ht="1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>
      <c r="A125" s="14"/>
      <c r="B125" s="15"/>
      <c r="C125" s="11"/>
      <c r="D125" s="6"/>
      <c r="E125" s="42" t="s">
        <v>95</v>
      </c>
      <c r="F125" s="43">
        <v>28</v>
      </c>
      <c r="G125" s="43">
        <v>1.1000000000000001</v>
      </c>
      <c r="H125" s="43">
        <v>5.0999999999999996</v>
      </c>
      <c r="I125" s="43">
        <v>18.600000000000001</v>
      </c>
      <c r="J125" s="43">
        <v>124.6</v>
      </c>
      <c r="K125" s="44">
        <v>1</v>
      </c>
      <c r="L125" s="43">
        <v>15</v>
      </c>
    </row>
    <row r="126" spans="1:12" ht="1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>
      <c r="A127" s="16"/>
      <c r="B127" s="17"/>
      <c r="C127" s="8"/>
      <c r="D127" s="18" t="s">
        <v>33</v>
      </c>
      <c r="E127" s="9"/>
      <c r="F127" s="19">
        <f>SUM(F120:F126)</f>
        <v>508</v>
      </c>
      <c r="G127" s="19">
        <f t="shared" ref="G127:J127" si="62">SUM(G120:G126)</f>
        <v>12</v>
      </c>
      <c r="H127" s="19">
        <f t="shared" si="62"/>
        <v>14.92</v>
      </c>
      <c r="I127" s="19">
        <f t="shared" si="62"/>
        <v>53.11</v>
      </c>
      <c r="J127" s="19">
        <f t="shared" si="62"/>
        <v>489.6</v>
      </c>
      <c r="K127" s="25"/>
      <c r="L127" s="19">
        <f t="shared" ref="L127" si="63">SUM(L120:L126)</f>
        <v>45.39</v>
      </c>
    </row>
    <row r="128" spans="1:12" ht="1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 t="s">
        <v>88</v>
      </c>
      <c r="F128" s="43">
        <v>70</v>
      </c>
      <c r="G128" s="43">
        <v>0.99</v>
      </c>
      <c r="H128" s="43">
        <v>0.36</v>
      </c>
      <c r="I128" s="43">
        <v>7.47</v>
      </c>
      <c r="J128" s="43">
        <v>48</v>
      </c>
      <c r="K128" s="44">
        <v>26</v>
      </c>
      <c r="L128" s="43">
        <v>5.71</v>
      </c>
    </row>
    <row r="129" spans="1:12" ht="15">
      <c r="A129" s="14"/>
      <c r="B129" s="15"/>
      <c r="C129" s="11"/>
      <c r="D129" s="7" t="s">
        <v>27</v>
      </c>
      <c r="E129" s="42" t="s">
        <v>43</v>
      </c>
      <c r="F129" s="43">
        <v>215</v>
      </c>
      <c r="G129" s="43">
        <v>3.6</v>
      </c>
      <c r="H129" s="43">
        <v>5</v>
      </c>
      <c r="I129" s="43">
        <v>14</v>
      </c>
      <c r="J129" s="43">
        <v>195</v>
      </c>
      <c r="K129" s="44">
        <v>62</v>
      </c>
      <c r="L129" s="43">
        <v>8.34</v>
      </c>
    </row>
    <row r="130" spans="1:12" ht="15">
      <c r="A130" s="14"/>
      <c r="B130" s="15"/>
      <c r="C130" s="11"/>
      <c r="D130" s="7" t="s">
        <v>28</v>
      </c>
      <c r="E130" s="42" t="s">
        <v>57</v>
      </c>
      <c r="F130" s="43">
        <v>150</v>
      </c>
      <c r="G130" s="43">
        <v>14.1</v>
      </c>
      <c r="H130" s="43">
        <v>13.02</v>
      </c>
      <c r="I130" s="43">
        <v>27.6</v>
      </c>
      <c r="J130" s="43">
        <v>245</v>
      </c>
      <c r="K130" s="44">
        <v>95</v>
      </c>
      <c r="L130" s="43">
        <v>70.25</v>
      </c>
    </row>
    <row r="131" spans="1:12" ht="1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>
      <c r="A132" s="14"/>
      <c r="B132" s="15"/>
      <c r="C132" s="11"/>
      <c r="D132" s="7" t="s">
        <v>30</v>
      </c>
      <c r="E132" s="42" t="s">
        <v>93</v>
      </c>
      <c r="F132" s="43">
        <v>200</v>
      </c>
      <c r="G132" s="43"/>
      <c r="H132" s="43"/>
      <c r="I132" s="43">
        <v>17.600000000000001</v>
      </c>
      <c r="J132" s="43">
        <v>67</v>
      </c>
      <c r="K132" s="44">
        <v>294</v>
      </c>
      <c r="L132" s="43">
        <v>5.82</v>
      </c>
    </row>
    <row r="133" spans="1:12" ht="25.5">
      <c r="A133" s="14"/>
      <c r="B133" s="15"/>
      <c r="C133" s="11"/>
      <c r="D133" s="7" t="s">
        <v>31</v>
      </c>
      <c r="E133" s="42" t="s">
        <v>69</v>
      </c>
      <c r="F133" s="43">
        <v>35</v>
      </c>
      <c r="G133" s="43">
        <v>2.8</v>
      </c>
      <c r="H133" s="43">
        <v>0.42</v>
      </c>
      <c r="I133" s="43">
        <v>13.44</v>
      </c>
      <c r="J133" s="43">
        <v>81</v>
      </c>
      <c r="K133" s="44">
        <v>200102</v>
      </c>
      <c r="L133" s="43">
        <v>2.2799999999999998</v>
      </c>
    </row>
    <row r="134" spans="1:12" ht="25.5">
      <c r="A134" s="14"/>
      <c r="B134" s="15"/>
      <c r="C134" s="11"/>
      <c r="D134" s="7" t="s">
        <v>32</v>
      </c>
      <c r="E134" s="42" t="s">
        <v>70</v>
      </c>
      <c r="F134" s="43">
        <v>30</v>
      </c>
      <c r="G134" s="43">
        <v>2.4300000000000002</v>
      </c>
      <c r="H134" s="43">
        <v>4.2</v>
      </c>
      <c r="I134" s="43">
        <v>10.61</v>
      </c>
      <c r="J134" s="43">
        <v>69</v>
      </c>
      <c r="K134" s="44">
        <v>200101</v>
      </c>
      <c r="L134" s="43">
        <v>1.95</v>
      </c>
    </row>
    <row r="135" spans="1:12" ht="1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>
      <c r="A137" s="16"/>
      <c r="B137" s="17"/>
      <c r="C137" s="8"/>
      <c r="D137" s="18" t="s">
        <v>33</v>
      </c>
      <c r="E137" s="9"/>
      <c r="F137" s="19">
        <f>SUM(F128:F136)</f>
        <v>700</v>
      </c>
      <c r="G137" s="19">
        <f t="shared" ref="G137:J137" si="64">SUM(G128:G136)</f>
        <v>23.919999999999998</v>
      </c>
      <c r="H137" s="19">
        <f t="shared" si="64"/>
        <v>23</v>
      </c>
      <c r="I137" s="19">
        <f t="shared" si="64"/>
        <v>90.72</v>
      </c>
      <c r="J137" s="19">
        <f t="shared" si="64"/>
        <v>705</v>
      </c>
      <c r="K137" s="25"/>
      <c r="L137" s="19">
        <f t="shared" ref="L137" si="65">SUM(L128:L136)</f>
        <v>94.350000000000009</v>
      </c>
    </row>
    <row r="138" spans="1:12" ht="15.75" thickBot="1">
      <c r="A138" s="33">
        <f>A120</f>
        <v>2</v>
      </c>
      <c r="B138" s="33">
        <f>B120</f>
        <v>2</v>
      </c>
      <c r="C138" s="47" t="s">
        <v>4</v>
      </c>
      <c r="D138" s="48"/>
      <c r="E138" s="31"/>
      <c r="F138" s="32">
        <f>F127+F137</f>
        <v>1208</v>
      </c>
      <c r="G138" s="32">
        <f t="shared" ref="G138" si="66">G127+G137</f>
        <v>35.92</v>
      </c>
      <c r="H138" s="32">
        <f t="shared" ref="H138" si="67">H127+H137</f>
        <v>37.92</v>
      </c>
      <c r="I138" s="32">
        <f t="shared" ref="I138" si="68">I127+I137</f>
        <v>143.82999999999998</v>
      </c>
      <c r="J138" s="32">
        <f t="shared" ref="J138:L138" si="69">J127+J137</f>
        <v>1194.5999999999999</v>
      </c>
      <c r="K138" s="32"/>
      <c r="L138" s="32">
        <f t="shared" si="69"/>
        <v>139.74</v>
      </c>
    </row>
    <row r="139" spans="1:12" ht="25.5">
      <c r="A139" s="20">
        <v>2</v>
      </c>
      <c r="B139" s="21">
        <v>3</v>
      </c>
      <c r="C139" s="22" t="s">
        <v>20</v>
      </c>
      <c r="D139" s="5" t="s">
        <v>21</v>
      </c>
      <c r="E139" s="39" t="s">
        <v>98</v>
      </c>
      <c r="F139" s="40">
        <v>265</v>
      </c>
      <c r="G139" s="40">
        <v>9.49</v>
      </c>
      <c r="H139" s="40">
        <v>9.32</v>
      </c>
      <c r="I139" s="40">
        <v>25.43</v>
      </c>
      <c r="J139" s="40">
        <v>311</v>
      </c>
      <c r="K139" s="41">
        <v>131</v>
      </c>
      <c r="L139" s="40">
        <v>52.03</v>
      </c>
    </row>
    <row r="140" spans="1:12" ht="1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>
      <c r="A141" s="23"/>
      <c r="B141" s="15"/>
      <c r="C141" s="11"/>
      <c r="D141" s="7" t="s">
        <v>22</v>
      </c>
      <c r="E141" s="42" t="s">
        <v>41</v>
      </c>
      <c r="F141" s="43">
        <v>200</v>
      </c>
      <c r="G141" s="43">
        <v>0.4</v>
      </c>
      <c r="H141" s="43">
        <v>2.2999999999999998</v>
      </c>
      <c r="I141" s="43">
        <v>10.199999999999999</v>
      </c>
      <c r="J141" s="43">
        <v>69</v>
      </c>
      <c r="K141" s="44">
        <v>288</v>
      </c>
      <c r="L141" s="43">
        <v>9.86</v>
      </c>
    </row>
    <row r="142" spans="1:12" ht="15.75" customHeight="1">
      <c r="A142" s="23"/>
      <c r="B142" s="15"/>
      <c r="C142" s="11"/>
      <c r="D142" s="7" t="s">
        <v>23</v>
      </c>
      <c r="E142" s="42" t="s">
        <v>66</v>
      </c>
      <c r="F142" s="43">
        <v>40</v>
      </c>
      <c r="G142" s="43">
        <v>3.2</v>
      </c>
      <c r="H142" s="43">
        <v>0.48</v>
      </c>
      <c r="I142" s="43">
        <v>15.36</v>
      </c>
      <c r="J142" s="43">
        <v>93</v>
      </c>
      <c r="K142" s="44">
        <v>200102</v>
      </c>
      <c r="L142" s="43">
        <v>2.6</v>
      </c>
    </row>
    <row r="143" spans="1:12" ht="1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>
      <c r="A146" s="24"/>
      <c r="B146" s="17"/>
      <c r="C146" s="8"/>
      <c r="D146" s="18" t="s">
        <v>33</v>
      </c>
      <c r="E146" s="9"/>
      <c r="F146" s="19">
        <f>SUM(F139:F145)</f>
        <v>505</v>
      </c>
      <c r="G146" s="19">
        <f t="shared" ref="G146:J146" si="70">SUM(G139:G145)</f>
        <v>13.09</v>
      </c>
      <c r="H146" s="19">
        <f t="shared" si="70"/>
        <v>12.100000000000001</v>
      </c>
      <c r="I146" s="19">
        <f t="shared" si="70"/>
        <v>50.989999999999995</v>
      </c>
      <c r="J146" s="19">
        <f t="shared" si="70"/>
        <v>473</v>
      </c>
      <c r="K146" s="25"/>
      <c r="L146" s="19">
        <f t="shared" ref="L146" si="71">SUM(L139:L145)</f>
        <v>64.489999999999995</v>
      </c>
    </row>
    <row r="147" spans="1:12" ht="1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>
      <c r="A148" s="23"/>
      <c r="B148" s="15"/>
      <c r="C148" s="11"/>
      <c r="D148" s="7" t="s">
        <v>27</v>
      </c>
      <c r="E148" s="42" t="s">
        <v>89</v>
      </c>
      <c r="F148" s="43">
        <v>200</v>
      </c>
      <c r="G148" s="43">
        <v>2.44</v>
      </c>
      <c r="H148" s="43">
        <v>2.2799999999999998</v>
      </c>
      <c r="I148" s="43">
        <v>13.48</v>
      </c>
      <c r="J148" s="43">
        <v>120</v>
      </c>
      <c r="K148" s="44">
        <v>60</v>
      </c>
      <c r="L148" s="43">
        <v>3.79</v>
      </c>
    </row>
    <row r="149" spans="1:12" ht="15">
      <c r="A149" s="23"/>
      <c r="B149" s="15"/>
      <c r="C149" s="11"/>
      <c r="D149" s="7" t="s">
        <v>28</v>
      </c>
      <c r="E149" s="42" t="s">
        <v>90</v>
      </c>
      <c r="F149" s="43">
        <v>255</v>
      </c>
      <c r="G149" s="43">
        <v>12.39</v>
      </c>
      <c r="H149" s="43">
        <v>14.28</v>
      </c>
      <c r="I149" s="43">
        <v>32.049999999999997</v>
      </c>
      <c r="J149" s="43">
        <v>383</v>
      </c>
      <c r="K149" s="44">
        <v>96</v>
      </c>
      <c r="L149" s="43">
        <v>45.19</v>
      </c>
    </row>
    <row r="150" spans="1:12" ht="1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>
      <c r="A151" s="23"/>
      <c r="B151" s="15"/>
      <c r="C151" s="11"/>
      <c r="D151" s="7" t="s">
        <v>30</v>
      </c>
      <c r="E151" s="42" t="s">
        <v>52</v>
      </c>
      <c r="F151" s="43">
        <v>200</v>
      </c>
      <c r="G151" s="43">
        <v>0.3</v>
      </c>
      <c r="H151" s="43">
        <v>0.1</v>
      </c>
      <c r="I151" s="43">
        <v>10.3</v>
      </c>
      <c r="J151" s="43">
        <v>43</v>
      </c>
      <c r="K151" s="44" t="s">
        <v>80</v>
      </c>
      <c r="L151" s="43">
        <v>6.42</v>
      </c>
    </row>
    <row r="152" spans="1:12" ht="25.5">
      <c r="A152" s="23"/>
      <c r="B152" s="15"/>
      <c r="C152" s="11"/>
      <c r="D152" s="7" t="s">
        <v>31</v>
      </c>
      <c r="E152" s="42" t="s">
        <v>69</v>
      </c>
      <c r="F152" s="43">
        <v>35</v>
      </c>
      <c r="G152" s="43">
        <v>2.8</v>
      </c>
      <c r="H152" s="43">
        <v>0.42</v>
      </c>
      <c r="I152" s="43">
        <v>13.44</v>
      </c>
      <c r="J152" s="43">
        <v>81</v>
      </c>
      <c r="K152" s="44">
        <v>200102</v>
      </c>
      <c r="L152" s="43">
        <v>2.2799999999999998</v>
      </c>
    </row>
    <row r="153" spans="1:12" ht="25.5">
      <c r="A153" s="23"/>
      <c r="B153" s="15"/>
      <c r="C153" s="11"/>
      <c r="D153" s="7" t="s">
        <v>32</v>
      </c>
      <c r="E153" s="42" t="s">
        <v>71</v>
      </c>
      <c r="F153" s="43">
        <v>30</v>
      </c>
      <c r="G153" s="43">
        <v>2.4300000000000002</v>
      </c>
      <c r="H153" s="43">
        <v>4.2</v>
      </c>
      <c r="I153" s="43">
        <v>10.61</v>
      </c>
      <c r="J153" s="43">
        <v>69</v>
      </c>
      <c r="K153" s="44">
        <v>200101</v>
      </c>
      <c r="L153" s="43">
        <v>1.95</v>
      </c>
    </row>
    <row r="154" spans="1:12" ht="15">
      <c r="A154" s="23"/>
      <c r="B154" s="15"/>
      <c r="C154" s="11"/>
      <c r="D154" s="6"/>
      <c r="E154" s="42" t="s">
        <v>58</v>
      </c>
      <c r="F154" s="43">
        <v>45</v>
      </c>
      <c r="G154" s="43">
        <v>3.8</v>
      </c>
      <c r="H154" s="43">
        <v>2.2999999999999998</v>
      </c>
      <c r="I154" s="43">
        <v>15</v>
      </c>
      <c r="J154" s="43">
        <v>53</v>
      </c>
      <c r="K154" s="44">
        <v>1</v>
      </c>
      <c r="L154" s="43">
        <v>40</v>
      </c>
    </row>
    <row r="155" spans="1:12" ht="1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>
      <c r="A156" s="24"/>
      <c r="B156" s="17"/>
      <c r="C156" s="8"/>
      <c r="D156" s="18" t="s">
        <v>33</v>
      </c>
      <c r="E156" s="9"/>
      <c r="F156" s="19">
        <f>SUM(F147:F155)</f>
        <v>765</v>
      </c>
      <c r="G156" s="19">
        <f t="shared" ref="G156:J156" si="72">SUM(G147:G155)</f>
        <v>24.16</v>
      </c>
      <c r="H156" s="19">
        <f t="shared" si="72"/>
        <v>23.580000000000002</v>
      </c>
      <c r="I156" s="19">
        <f t="shared" si="72"/>
        <v>94.88</v>
      </c>
      <c r="J156" s="19">
        <f t="shared" si="72"/>
        <v>749</v>
      </c>
      <c r="K156" s="25"/>
      <c r="L156" s="19">
        <f t="shared" ref="L156" si="73">SUM(L147:L155)</f>
        <v>99.63</v>
      </c>
    </row>
    <row r="157" spans="1:12" ht="15.75" thickBot="1">
      <c r="A157" s="29">
        <f>A139</f>
        <v>2</v>
      </c>
      <c r="B157" s="30">
        <f>B139</f>
        <v>3</v>
      </c>
      <c r="C157" s="47" t="s">
        <v>4</v>
      </c>
      <c r="D157" s="48"/>
      <c r="E157" s="31"/>
      <c r="F157" s="32">
        <f>F146+F156</f>
        <v>1270</v>
      </c>
      <c r="G157" s="32">
        <f t="shared" ref="G157" si="74">G146+G156</f>
        <v>37.25</v>
      </c>
      <c r="H157" s="32">
        <f t="shared" ref="H157" si="75">H146+H156</f>
        <v>35.680000000000007</v>
      </c>
      <c r="I157" s="32">
        <f t="shared" ref="I157" si="76">I146+I156</f>
        <v>145.87</v>
      </c>
      <c r="J157" s="32">
        <f t="shared" ref="J157:L157" si="77">J146+J156</f>
        <v>1222</v>
      </c>
      <c r="K157" s="32"/>
      <c r="L157" s="32">
        <f t="shared" si="77"/>
        <v>164.12</v>
      </c>
    </row>
    <row r="158" spans="1:12" ht="15">
      <c r="A158" s="20">
        <v>2</v>
      </c>
      <c r="B158" s="21">
        <v>4</v>
      </c>
      <c r="C158" s="22" t="s">
        <v>20</v>
      </c>
      <c r="D158" s="5" t="s">
        <v>21</v>
      </c>
      <c r="E158" s="39" t="s">
        <v>91</v>
      </c>
      <c r="F158" s="40">
        <v>160</v>
      </c>
      <c r="G158" s="40">
        <v>8.5</v>
      </c>
      <c r="H158" s="40">
        <v>14.62</v>
      </c>
      <c r="I158" s="40">
        <v>16.64</v>
      </c>
      <c r="J158" s="40">
        <v>303</v>
      </c>
      <c r="K158" s="41">
        <v>114</v>
      </c>
      <c r="L158" s="40">
        <v>50.6</v>
      </c>
    </row>
    <row r="159" spans="1:12" ht="1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>
      <c r="A160" s="23"/>
      <c r="B160" s="15"/>
      <c r="C160" s="11"/>
      <c r="D160" s="7" t="s">
        <v>22</v>
      </c>
      <c r="E160" s="42" t="s">
        <v>40</v>
      </c>
      <c r="F160" s="43">
        <v>200</v>
      </c>
      <c r="G160" s="43">
        <v>0.2</v>
      </c>
      <c r="H160" s="43"/>
      <c r="I160" s="43">
        <v>6.5</v>
      </c>
      <c r="J160" s="43">
        <v>27</v>
      </c>
      <c r="K160" s="44">
        <v>286</v>
      </c>
      <c r="L160" s="43">
        <v>1.29</v>
      </c>
    </row>
    <row r="161" spans="1:12" ht="25.5">
      <c r="A161" s="23"/>
      <c r="B161" s="15"/>
      <c r="C161" s="11"/>
      <c r="D161" s="7" t="s">
        <v>23</v>
      </c>
      <c r="E161" s="42" t="s">
        <v>66</v>
      </c>
      <c r="F161" s="43">
        <v>40</v>
      </c>
      <c r="G161" s="43">
        <v>3.2</v>
      </c>
      <c r="H161" s="43">
        <v>0.48</v>
      </c>
      <c r="I161" s="43">
        <v>15.36</v>
      </c>
      <c r="J161" s="43">
        <v>93</v>
      </c>
      <c r="K161" s="44">
        <v>200102</v>
      </c>
      <c r="L161" s="43">
        <v>2.6</v>
      </c>
    </row>
    <row r="162" spans="1:12" ht="15">
      <c r="A162" s="23"/>
      <c r="B162" s="15"/>
      <c r="C162" s="11"/>
      <c r="D162" s="7" t="s">
        <v>24</v>
      </c>
      <c r="E162" s="42" t="s">
        <v>59</v>
      </c>
      <c r="F162" s="43">
        <v>100</v>
      </c>
      <c r="G162" s="43">
        <v>0.4</v>
      </c>
      <c r="H162" s="43">
        <v>0.4</v>
      </c>
      <c r="I162" s="43">
        <v>9.8000000000000007</v>
      </c>
      <c r="J162" s="43">
        <v>47</v>
      </c>
      <c r="K162" s="44">
        <v>1</v>
      </c>
      <c r="L162" s="43">
        <v>14</v>
      </c>
    </row>
    <row r="163" spans="1:12" ht="1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>
      <c r="A165" s="24"/>
      <c r="B165" s="17"/>
      <c r="C165" s="8"/>
      <c r="D165" s="18" t="s">
        <v>33</v>
      </c>
      <c r="E165" s="9"/>
      <c r="F165" s="19">
        <f>SUM(F158:F164)</f>
        <v>500</v>
      </c>
      <c r="G165" s="19">
        <f t="shared" ref="G165:J165" si="78">SUM(G158:G164)</f>
        <v>12.299999999999999</v>
      </c>
      <c r="H165" s="19">
        <f t="shared" si="78"/>
        <v>15.5</v>
      </c>
      <c r="I165" s="19">
        <f t="shared" si="78"/>
        <v>48.3</v>
      </c>
      <c r="J165" s="19">
        <f t="shared" si="78"/>
        <v>470</v>
      </c>
      <c r="K165" s="25"/>
      <c r="L165" s="19">
        <f t="shared" ref="L165" si="79">SUM(L158:L164)</f>
        <v>68.490000000000009</v>
      </c>
    </row>
    <row r="166" spans="1:12" ht="1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>
      <c r="A167" s="23"/>
      <c r="B167" s="15"/>
      <c r="C167" s="11"/>
      <c r="D167" s="7" t="s">
        <v>27</v>
      </c>
      <c r="E167" s="42" t="s">
        <v>60</v>
      </c>
      <c r="F167" s="43">
        <v>200</v>
      </c>
      <c r="G167" s="43">
        <v>4.79</v>
      </c>
      <c r="H167" s="43">
        <v>6.07</v>
      </c>
      <c r="I167" s="43">
        <v>16</v>
      </c>
      <c r="J167" s="43">
        <v>225</v>
      </c>
      <c r="K167" s="44">
        <v>59</v>
      </c>
      <c r="L167" s="43">
        <v>4.5</v>
      </c>
    </row>
    <row r="168" spans="1:12" ht="15">
      <c r="A168" s="23"/>
      <c r="B168" s="15"/>
      <c r="C168" s="11"/>
      <c r="D168" s="7" t="s">
        <v>28</v>
      </c>
      <c r="E168" s="42" t="s">
        <v>92</v>
      </c>
      <c r="F168" s="43">
        <v>265</v>
      </c>
      <c r="G168" s="43">
        <v>11.3</v>
      </c>
      <c r="H168" s="43">
        <v>12</v>
      </c>
      <c r="I168" s="43">
        <v>31.1</v>
      </c>
      <c r="J168" s="43">
        <v>261</v>
      </c>
      <c r="K168" s="44">
        <v>141</v>
      </c>
      <c r="L168" s="43">
        <v>48.53</v>
      </c>
    </row>
    <row r="169" spans="1:12" ht="1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>
      <c r="A170" s="23"/>
      <c r="B170" s="15"/>
      <c r="C170" s="11"/>
      <c r="D170" s="7" t="s">
        <v>30</v>
      </c>
      <c r="E170" s="42" t="s">
        <v>45</v>
      </c>
      <c r="F170" s="43">
        <v>200</v>
      </c>
      <c r="G170" s="43">
        <v>0.1</v>
      </c>
      <c r="H170" s="43">
        <v>0.01</v>
      </c>
      <c r="I170" s="43">
        <v>18.899999999999999</v>
      </c>
      <c r="J170" s="43">
        <v>73</v>
      </c>
      <c r="K170" s="44">
        <v>294</v>
      </c>
      <c r="L170" s="43">
        <v>5.82</v>
      </c>
    </row>
    <row r="171" spans="1:12" ht="25.5">
      <c r="A171" s="23"/>
      <c r="B171" s="15"/>
      <c r="C171" s="11"/>
      <c r="D171" s="7" t="s">
        <v>31</v>
      </c>
      <c r="E171" s="42" t="s">
        <v>64</v>
      </c>
      <c r="F171" s="43">
        <v>35</v>
      </c>
      <c r="G171" s="43">
        <v>2.8</v>
      </c>
      <c r="H171" s="43">
        <v>0.42</v>
      </c>
      <c r="I171" s="43">
        <v>13.44</v>
      </c>
      <c r="J171" s="43">
        <v>81</v>
      </c>
      <c r="K171" s="44">
        <v>200102</v>
      </c>
      <c r="L171" s="43">
        <v>2.2799999999999998</v>
      </c>
    </row>
    <row r="172" spans="1:12" ht="25.5">
      <c r="A172" s="23"/>
      <c r="B172" s="15"/>
      <c r="C172" s="11"/>
      <c r="D172" s="7" t="s">
        <v>32</v>
      </c>
      <c r="E172" s="42" t="s">
        <v>65</v>
      </c>
      <c r="F172" s="43">
        <v>30</v>
      </c>
      <c r="G172" s="43">
        <v>2.4300000000000002</v>
      </c>
      <c r="H172" s="43">
        <v>4.2</v>
      </c>
      <c r="I172" s="43">
        <v>10.61</v>
      </c>
      <c r="J172" s="43">
        <v>69</v>
      </c>
      <c r="K172" s="44">
        <v>200101</v>
      </c>
      <c r="L172" s="43">
        <v>1.95</v>
      </c>
    </row>
    <row r="173" spans="1:12" ht="1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>
      <c r="A175" s="24"/>
      <c r="B175" s="17"/>
      <c r="C175" s="8"/>
      <c r="D175" s="18" t="s">
        <v>33</v>
      </c>
      <c r="E175" s="9"/>
      <c r="F175" s="19">
        <f>SUM(F166:F174)</f>
        <v>730</v>
      </c>
      <c r="G175" s="19">
        <f t="shared" ref="G175:J175" si="80">SUM(G166:G174)</f>
        <v>21.42</v>
      </c>
      <c r="H175" s="19">
        <f t="shared" si="80"/>
        <v>22.700000000000003</v>
      </c>
      <c r="I175" s="19">
        <f t="shared" si="80"/>
        <v>90.05</v>
      </c>
      <c r="J175" s="19">
        <f t="shared" si="80"/>
        <v>709</v>
      </c>
      <c r="K175" s="25"/>
      <c r="L175" s="19">
        <f t="shared" ref="L175" si="81">SUM(L166:L174)</f>
        <v>63.080000000000005</v>
      </c>
    </row>
    <row r="176" spans="1:12" ht="15.75" thickBot="1">
      <c r="A176" s="29">
        <f>A158</f>
        <v>2</v>
      </c>
      <c r="B176" s="30">
        <f>B158</f>
        <v>4</v>
      </c>
      <c r="C176" s="47" t="s">
        <v>4</v>
      </c>
      <c r="D176" s="48"/>
      <c r="E176" s="31"/>
      <c r="F176" s="32">
        <f>F165+F175</f>
        <v>1230</v>
      </c>
      <c r="G176" s="32">
        <f t="shared" ref="G176" si="82">G165+G175</f>
        <v>33.72</v>
      </c>
      <c r="H176" s="32">
        <f t="shared" ref="H176" si="83">H165+H175</f>
        <v>38.200000000000003</v>
      </c>
      <c r="I176" s="32">
        <f t="shared" ref="I176" si="84">I165+I175</f>
        <v>138.35</v>
      </c>
      <c r="J176" s="32">
        <f t="shared" ref="J176:L176" si="85">J165+J175</f>
        <v>1179</v>
      </c>
      <c r="K176" s="32"/>
      <c r="L176" s="32">
        <f t="shared" si="85"/>
        <v>131.57000000000002</v>
      </c>
    </row>
    <row r="177" spans="1:12" ht="25.5">
      <c r="A177" s="20">
        <v>2</v>
      </c>
      <c r="B177" s="21">
        <v>5</v>
      </c>
      <c r="C177" s="22" t="s">
        <v>20</v>
      </c>
      <c r="D177" s="5" t="s">
        <v>21</v>
      </c>
      <c r="E177" s="39" t="s">
        <v>99</v>
      </c>
      <c r="F177" s="40">
        <v>260</v>
      </c>
      <c r="G177" s="40">
        <v>9.0299999999999994</v>
      </c>
      <c r="H177" s="40">
        <v>11.97</v>
      </c>
      <c r="I177" s="40">
        <v>34.39</v>
      </c>
      <c r="J177" s="40">
        <v>339</v>
      </c>
      <c r="K177" s="41">
        <v>141</v>
      </c>
      <c r="L177" s="40">
        <v>49.05</v>
      </c>
    </row>
    <row r="178" spans="1:12" ht="1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>
      <c r="A179" s="23"/>
      <c r="B179" s="15"/>
      <c r="C179" s="11"/>
      <c r="D179" s="7" t="s">
        <v>22</v>
      </c>
      <c r="E179" s="42" t="s">
        <v>44</v>
      </c>
      <c r="F179" s="43">
        <v>200</v>
      </c>
      <c r="G179" s="43">
        <v>1.26</v>
      </c>
      <c r="H179" s="43">
        <v>0.05</v>
      </c>
      <c r="I179" s="43">
        <v>2.25</v>
      </c>
      <c r="J179" s="43">
        <v>50</v>
      </c>
      <c r="K179" s="44">
        <v>284</v>
      </c>
      <c r="L179" s="43">
        <v>2.48</v>
      </c>
    </row>
    <row r="180" spans="1:12" ht="25.5">
      <c r="A180" s="23"/>
      <c r="B180" s="15"/>
      <c r="C180" s="11"/>
      <c r="D180" s="7" t="s">
        <v>23</v>
      </c>
      <c r="E180" s="42" t="s">
        <v>64</v>
      </c>
      <c r="F180" s="43">
        <v>40</v>
      </c>
      <c r="G180" s="43">
        <v>3.2</v>
      </c>
      <c r="H180" s="43">
        <v>0.48</v>
      </c>
      <c r="I180" s="43">
        <v>15.36</v>
      </c>
      <c r="J180" s="43">
        <v>93</v>
      </c>
      <c r="K180" s="44">
        <v>200102</v>
      </c>
      <c r="L180" s="43">
        <v>2.6</v>
      </c>
    </row>
    <row r="181" spans="1:12" ht="1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86">SUM(G177:G183)</f>
        <v>13.489999999999998</v>
      </c>
      <c r="H184" s="19">
        <f t="shared" si="86"/>
        <v>12.500000000000002</v>
      </c>
      <c r="I184" s="19">
        <f t="shared" si="86"/>
        <v>52</v>
      </c>
      <c r="J184" s="19">
        <f t="shared" si="86"/>
        <v>482</v>
      </c>
      <c r="K184" s="25"/>
      <c r="L184" s="19">
        <f t="shared" ref="L184" si="87">SUM(L177:L183)</f>
        <v>54.129999999999995</v>
      </c>
    </row>
    <row r="185" spans="1:12" ht="1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25.5">
      <c r="A186" s="23"/>
      <c r="B186" s="15"/>
      <c r="C186" s="11"/>
      <c r="D186" s="7" t="s">
        <v>27</v>
      </c>
      <c r="E186" s="42" t="s">
        <v>61</v>
      </c>
      <c r="F186" s="43">
        <v>200</v>
      </c>
      <c r="G186" s="43">
        <v>5.9</v>
      </c>
      <c r="H186" s="43">
        <v>5</v>
      </c>
      <c r="I186" s="43">
        <v>11</v>
      </c>
      <c r="J186" s="43">
        <v>180</v>
      </c>
      <c r="K186" s="44">
        <v>55</v>
      </c>
      <c r="L186" s="43">
        <v>4.9800000000000004</v>
      </c>
    </row>
    <row r="187" spans="1:12" ht="25.5">
      <c r="A187" s="23"/>
      <c r="B187" s="15"/>
      <c r="C187" s="11"/>
      <c r="D187" s="7" t="s">
        <v>28</v>
      </c>
      <c r="E187" s="42" t="s">
        <v>100</v>
      </c>
      <c r="F187" s="43">
        <v>265</v>
      </c>
      <c r="G187" s="43">
        <v>9.3699999999999992</v>
      </c>
      <c r="H187" s="43">
        <v>11.33</v>
      </c>
      <c r="I187" s="43">
        <v>27.05</v>
      </c>
      <c r="J187" s="43">
        <v>266</v>
      </c>
      <c r="K187" s="44">
        <v>175</v>
      </c>
      <c r="L187" s="43">
        <v>45.47</v>
      </c>
    </row>
    <row r="188" spans="1:12" ht="1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>
      <c r="A189" s="23"/>
      <c r="B189" s="15"/>
      <c r="C189" s="11"/>
      <c r="D189" s="7" t="s">
        <v>30</v>
      </c>
      <c r="E189" s="42" t="s">
        <v>62</v>
      </c>
      <c r="F189" s="43">
        <v>200</v>
      </c>
      <c r="G189" s="43">
        <v>1</v>
      </c>
      <c r="H189" s="43">
        <v>0.05</v>
      </c>
      <c r="I189" s="43">
        <v>27.5</v>
      </c>
      <c r="J189" s="43">
        <v>110</v>
      </c>
      <c r="K189" s="44">
        <v>292</v>
      </c>
      <c r="L189" s="43">
        <v>4.5599999999999996</v>
      </c>
    </row>
    <row r="190" spans="1:12" ht="25.5">
      <c r="A190" s="23"/>
      <c r="B190" s="15"/>
      <c r="C190" s="11"/>
      <c r="D190" s="7" t="s">
        <v>31</v>
      </c>
      <c r="E190" s="42" t="s">
        <v>66</v>
      </c>
      <c r="F190" s="43">
        <v>35</v>
      </c>
      <c r="G190" s="43">
        <v>2.8</v>
      </c>
      <c r="H190" s="43">
        <v>0.42</v>
      </c>
      <c r="I190" s="43">
        <v>13.44</v>
      </c>
      <c r="J190" s="43">
        <v>81</v>
      </c>
      <c r="K190" s="44">
        <v>200102</v>
      </c>
      <c r="L190" s="43">
        <v>2.2799999999999998</v>
      </c>
    </row>
    <row r="191" spans="1:12" ht="25.5">
      <c r="A191" s="23"/>
      <c r="B191" s="15"/>
      <c r="C191" s="11"/>
      <c r="D191" s="7" t="s">
        <v>32</v>
      </c>
      <c r="E191" s="42" t="s">
        <v>65</v>
      </c>
      <c r="F191" s="43">
        <v>30</v>
      </c>
      <c r="G191" s="43">
        <v>2.4300000000000002</v>
      </c>
      <c r="H191" s="43">
        <v>4.2</v>
      </c>
      <c r="I191" s="43">
        <v>10.61</v>
      </c>
      <c r="J191" s="43">
        <v>69</v>
      </c>
      <c r="K191" s="44">
        <v>200101</v>
      </c>
      <c r="L191" s="43">
        <v>1.95</v>
      </c>
    </row>
    <row r="192" spans="1:12" ht="1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>
      <c r="A194" s="24"/>
      <c r="B194" s="17"/>
      <c r="C194" s="8"/>
      <c r="D194" s="18" t="s">
        <v>33</v>
      </c>
      <c r="E194" s="9"/>
      <c r="F194" s="19">
        <f>SUM(F185:F193)</f>
        <v>730</v>
      </c>
      <c r="G194" s="19">
        <f t="shared" ref="G194:J194" si="88">SUM(G185:G193)</f>
        <v>21.5</v>
      </c>
      <c r="H194" s="19">
        <f t="shared" si="88"/>
        <v>21</v>
      </c>
      <c r="I194" s="19">
        <f t="shared" si="88"/>
        <v>89.6</v>
      </c>
      <c r="J194" s="19">
        <f t="shared" si="88"/>
        <v>706</v>
      </c>
      <c r="K194" s="25"/>
      <c r="L194" s="19">
        <f t="shared" ref="L194" si="89">SUM(L185:L193)</f>
        <v>59.240000000000009</v>
      </c>
    </row>
    <row r="195" spans="1:12" ht="15.75" thickBot="1">
      <c r="A195" s="29">
        <f>A177</f>
        <v>2</v>
      </c>
      <c r="B195" s="30">
        <f>B177</f>
        <v>5</v>
      </c>
      <c r="C195" s="47" t="s">
        <v>4</v>
      </c>
      <c r="D195" s="48"/>
      <c r="E195" s="31"/>
      <c r="F195" s="32">
        <f>F184+F194</f>
        <v>1230</v>
      </c>
      <c r="G195" s="32">
        <f t="shared" ref="G195" si="90">G184+G194</f>
        <v>34.989999999999995</v>
      </c>
      <c r="H195" s="32">
        <f t="shared" ref="H195" si="91">H184+H194</f>
        <v>33.5</v>
      </c>
      <c r="I195" s="32">
        <f t="shared" ref="I195" si="92">I184+I194</f>
        <v>141.6</v>
      </c>
      <c r="J195" s="32">
        <f t="shared" ref="J195:L195" si="93">J184+J194</f>
        <v>1188</v>
      </c>
      <c r="K195" s="32"/>
      <c r="L195" s="32">
        <f t="shared" si="93"/>
        <v>113.37</v>
      </c>
    </row>
    <row r="196" spans="1:12" ht="13.5" thickBot="1">
      <c r="A196" s="27"/>
      <c r="B196" s="28"/>
      <c r="C196" s="49" t="s">
        <v>5</v>
      </c>
      <c r="D196" s="49"/>
      <c r="E196" s="49"/>
      <c r="F196" s="34">
        <f>(F24+F43+F62+F81+F100+F119+F138+F157+F176+F195)/(IF(F24=0,0,1)+IF(F43=0,0,1)+IF(F62=0,0,1)+IF(F81=0,0,1)+IF(F100=0,0,1)+IF(F119=0,0,1)+IF(F138=0,0,1)+IF(F157=0,0,1)+IF(F176=0,0,1)+IF(F195=0,0,1))</f>
        <v>1258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36.04</v>
      </c>
      <c r="H196" s="34">
        <f t="shared" si="94"/>
        <v>35.793999999999997</v>
      </c>
      <c r="I196" s="34">
        <f t="shared" si="94"/>
        <v>141.68899999999999</v>
      </c>
      <c r="J196" s="34">
        <f t="shared" si="94"/>
        <v>1191.76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138.59899999999999</v>
      </c>
    </row>
  </sheetData>
  <sheetProtection sheet="1" objects="1" scenarios="1"/>
  <mergeCells count="15">
    <mergeCell ref="C1:E1"/>
    <mergeCell ref="H1:K1"/>
    <mergeCell ref="H2:K2"/>
    <mergeCell ref="H3:K3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scale="91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2023-12-07T04:26:34Z</cp:lastPrinted>
  <dcterms:created xsi:type="dcterms:W3CDTF">2022-05-16T14:23:56Z</dcterms:created>
  <dcterms:modified xsi:type="dcterms:W3CDTF">2024-01-11T06:09:57Z</dcterms:modified>
</cp:coreProperties>
</file>